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ott/Desktop/Crime Data Excel Files/"/>
    </mc:Choice>
  </mc:AlternateContent>
  <xr:revisionPtr revIDLastSave="0" documentId="13_ncr:1_{5C037FDF-51D0-3D4A-BAC4-2AF8D188BC26}" xr6:coauthVersionLast="47" xr6:coauthVersionMax="47" xr10:uidLastSave="{00000000-0000-0000-0000-000000000000}"/>
  <bookViews>
    <workbookView xWindow="-56780" yWindow="2040" windowWidth="34560" windowHeight="21680" xr2:uid="{40C22132-FDB9-9947-8144-DFBF4ADB23FB}"/>
  </bookViews>
  <sheets>
    <sheet name="Sheet1" sheetId="1" r:id="rId1"/>
    <sheet name="24shrtbl06" sheetId="2" r:id="rId2"/>
    <sheet name="24shrtbl03" sheetId="3" r:id="rId3"/>
    <sheet name="20shrtbl06" sheetId="4" r:id="rId4"/>
    <sheet name="20shrtbl03" sheetId="5" r:id="rId5"/>
  </sheets>
  <definedNames>
    <definedName name="_xlnm.Print_Area" localSheetId="4">'20shrtbl03'!$A$1:$L$34</definedName>
    <definedName name="_xlnm.Print_Area" localSheetId="3">'20shrtbl06'!$A$1:$L$27</definedName>
    <definedName name="_xlnm.Print_Area" localSheetId="2">'24shrtbl03'!$A$1:$L$33</definedName>
    <definedName name="_xlnm.Print_Area" localSheetId="1">'24shrtbl06'!$A$1:$L$22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O22" i="1"/>
  <c r="N22" i="1"/>
  <c r="J17" i="1"/>
  <c r="I17" i="1"/>
  <c r="D22" i="1"/>
  <c r="C22" i="1"/>
  <c r="C23" i="1"/>
  <c r="D23" i="1"/>
  <c r="B11" i="1"/>
  <c r="D12" i="1" s="1"/>
  <c r="B5" i="1"/>
  <c r="H6" i="1" s="1"/>
  <c r="B9" i="1"/>
  <c r="E10" i="1" s="1"/>
  <c r="B3" i="1"/>
  <c r="D4" i="1" s="1"/>
  <c r="G6" i="1" l="1"/>
  <c r="F6" i="1"/>
  <c r="L6" i="1"/>
  <c r="C6" i="1"/>
  <c r="S6" i="1"/>
  <c r="Q6" i="1"/>
  <c r="E6" i="1"/>
  <c r="D6" i="1"/>
  <c r="T6" i="1"/>
  <c r="R6" i="1"/>
  <c r="P6" i="1"/>
  <c r="O6" i="1"/>
  <c r="C12" i="1"/>
  <c r="N6" i="1"/>
  <c r="M6" i="1"/>
  <c r="E12" i="1"/>
  <c r="K6" i="1"/>
  <c r="J6" i="1"/>
  <c r="I6" i="1"/>
  <c r="C10" i="1"/>
  <c r="D10" i="1"/>
  <c r="R4" i="1"/>
  <c r="Q4" i="1"/>
  <c r="P4" i="1"/>
  <c r="O4" i="1"/>
  <c r="S4" i="1"/>
  <c r="N4" i="1"/>
  <c r="M4" i="1"/>
  <c r="L4" i="1"/>
  <c r="K4" i="1"/>
  <c r="J4" i="1"/>
  <c r="I4" i="1"/>
  <c r="H4" i="1"/>
  <c r="G4" i="1"/>
  <c r="H8" i="1" s="1"/>
  <c r="C4" i="1"/>
  <c r="E4" i="1"/>
  <c r="F4" i="1"/>
  <c r="T4" i="1"/>
</calcChain>
</file>

<file path=xl/sharedStrings.xml><?xml version="1.0" encoding="utf-8"?>
<sst xmlns="http://schemas.openxmlformats.org/spreadsheetml/2006/main" count="290" uniqueCount="106">
  <si>
    <t>Total</t>
  </si>
  <si>
    <t>White</t>
  </si>
  <si>
    <t>Blacks murdered by Blacks</t>
  </si>
  <si>
    <t>Whites murdered by Blacks</t>
  </si>
  <si>
    <t>Whites murdered by Whites</t>
  </si>
  <si>
    <t>Blacks murdered by Whites</t>
  </si>
  <si>
    <t>Ratio of Blacks murdered by Blacks over by Whites</t>
  </si>
  <si>
    <t>Ratio of Whites murdered by Whites over by Blacks</t>
  </si>
  <si>
    <t>FBI CIUS Expanded Homicide Data</t>
  </si>
  <si>
    <t>1 to 4</t>
  </si>
  <si>
    <t>5 to 8</t>
  </si>
  <si>
    <t>9 to 12</t>
  </si>
  <si>
    <t>13 to 16</t>
  </si>
  <si>
    <t>17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</si>
  <si>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</si>
  <si>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</si>
  <si>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</si>
  <si>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</si>
  <si>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</si>
  <si>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</si>
  <si>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</si>
  <si>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</si>
  <si>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</si>
  <si>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</si>
  <si>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</si>
  <si>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 and over</t>
  </si>
  <si>
    <t>under 1</t>
  </si>
  <si>
    <t>Black
or African
American</t>
  </si>
  <si>
    <t>Other (Includes American Indian or Alaska Native, Asian, and Native Hawaiian or Other Pacific Islander)</t>
  </si>
  <si>
    <t>Year</t>
  </si>
  <si>
    <t xml:space="preserve"> </t>
  </si>
  <si>
    <t>NOTE: Ethnicity, unlike Age, Race, and Sex, is not a mandatory field. Consequently, ethnicity data totals will not match totals for the categories of age, race, or sex.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</si>
  <si>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Includes American Indian or Alaska Native, Asian, and Native Hawaiian or Other Pacific Islander.</t>
    </r>
  </si>
  <si>
    <t>Unknown</t>
  </si>
  <si>
    <t>Not Hispanic or Latino</t>
  </si>
  <si>
    <t>Hispanic or Latino</t>
  </si>
  <si>
    <t>Not
Hispanic
or Latino</t>
  </si>
  <si>
    <t>Hispanic
or Latino</t>
  </si>
  <si>
    <t>Female</t>
  </si>
  <si>
    <t>Male</t>
  </si>
  <si>
    <r>
      <t>Other</t>
    </r>
    <r>
      <rPr>
        <vertAlign val="superscript"/>
        <sz val="12"/>
        <rFont val="Times New Roman"/>
        <family val="1"/>
      </rPr>
      <t>1</t>
    </r>
  </si>
  <si>
    <t>Black or
African
American</t>
  </si>
  <si>
    <t>Ethnicity of offender</t>
  </si>
  <si>
    <t>Sex of offender</t>
  </si>
  <si>
    <t>Race of offender</t>
  </si>
  <si>
    <t xml:space="preserve">     Total</t>
  </si>
  <si>
    <t>Ethnicity of victim</t>
  </si>
  <si>
    <t>Unknown sex</t>
  </si>
  <si>
    <t xml:space="preserve">Female </t>
  </si>
  <si>
    <t xml:space="preserve">Male </t>
  </si>
  <si>
    <t>Sex of victim</t>
  </si>
  <si>
    <t>Unknown race</t>
  </si>
  <si>
    <r>
      <t>Other race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</t>
    </r>
  </si>
  <si>
    <t>Black or African American</t>
  </si>
  <si>
    <t xml:space="preserve">White </t>
  </si>
  <si>
    <t>Race of victim</t>
  </si>
  <si>
    <t>[Single victim/single offender]</t>
  </si>
  <si>
    <t>Race, Sex, and Ethnicity of Victim by Race, Sex, and Ethnicity of Offender, 2024</t>
  </si>
  <si>
    <t xml:space="preserve">Murder </t>
  </si>
  <si>
    <t>Expanded Homicide Data Table 6</t>
  </si>
  <si>
    <r>
      <t>4</t>
    </r>
    <r>
      <rPr>
        <sz val="11"/>
        <rFont val="Times New Roman"/>
        <family val="1"/>
      </rPr>
      <t xml:space="preserve"> Does not include unknown ages.</t>
    </r>
  </si>
  <si>
    <r>
      <t>3</t>
    </r>
    <r>
      <rPr>
        <sz val="11"/>
        <rFont val="Times New Roman"/>
        <family val="1"/>
      </rPr>
      <t xml:space="preserve"> Because of rounding, the percentages may not add to 100.0.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</si>
  <si>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Includes American Indian or Alaska Native, Asian, and Native Hawaiian or Other Pacific Islander.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</si>
  <si>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 Ethnicity, unlike Age, Race, and Sex, is not a mandatory field. Consequently, ethnicity data totals will not match totals for the categories of Age, Race, or Sex.</t>
    </r>
  </si>
  <si>
    <t>Infant (under 1)</t>
  </si>
  <si>
    <r>
      <t>18 and over</t>
    </r>
    <r>
      <rPr>
        <vertAlign val="superscript"/>
        <sz val="12"/>
        <rFont val="Times New Roman"/>
        <family val="1"/>
      </rPr>
      <t>4</t>
    </r>
  </si>
  <si>
    <r>
      <t>Under 22</t>
    </r>
    <r>
      <rPr>
        <vertAlign val="superscript"/>
        <sz val="12"/>
        <rFont val="Times New Roman"/>
        <family val="1"/>
      </rPr>
      <t>4</t>
    </r>
  </si>
  <si>
    <r>
      <t>Under 18</t>
    </r>
    <r>
      <rPr>
        <vertAlign val="superscript"/>
        <sz val="12"/>
        <rFont val="Times New Roman"/>
        <family val="1"/>
      </rPr>
      <t>4</t>
    </r>
    <r>
      <rPr>
        <sz val="12"/>
        <rFont val="Times New Roman"/>
        <family val="1"/>
      </rPr>
      <t xml:space="preserve"> </t>
    </r>
  </si>
  <si>
    <r>
      <t>Percent distribution</t>
    </r>
    <r>
      <rPr>
        <vertAlign val="superscript"/>
        <sz val="12"/>
        <rFont val="Times New Roman"/>
        <family val="1"/>
      </rPr>
      <t>3</t>
    </r>
  </si>
  <si>
    <t xml:space="preserve">Total </t>
  </si>
  <si>
    <r>
      <t>Other</t>
    </r>
    <r>
      <rPr>
        <vertAlign val="superscript"/>
        <sz val="12"/>
        <rFont val="Times New Roman"/>
        <family val="1"/>
      </rPr>
      <t>2</t>
    </r>
  </si>
  <si>
    <r>
      <t>Ethnicity</t>
    </r>
    <r>
      <rPr>
        <vertAlign val="superscript"/>
        <sz val="12"/>
        <rFont val="Times New Roman"/>
        <family val="1"/>
      </rPr>
      <t>1</t>
    </r>
  </si>
  <si>
    <t xml:space="preserve">Race </t>
  </si>
  <si>
    <t xml:space="preserve">Sex </t>
  </si>
  <si>
    <t>Age</t>
  </si>
  <si>
    <t>by Age, Sex, Race, and Ethnicity, 2024</t>
  </si>
  <si>
    <t>Murder Offenders</t>
  </si>
  <si>
    <t>Expanded Homicide Data Table 3</t>
  </si>
  <si>
    <t xml:space="preserve">NOTE:  This table is based on incidents where some information about the offender is known by law enforcement; therefore, when the offender age, sex, race, and ethnicity are all reported as unknown, these data are excluded from the table. 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</si>
  <si>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Includes American Indian or Alaska Native, Asian, and Native Hawaiian or Other Pacific Islander.</t>
    </r>
  </si>
  <si>
    <t>Other</t>
  </si>
  <si>
    <t/>
  </si>
  <si>
    <r>
      <t>Other race</t>
    </r>
    <r>
      <rPr>
        <vertAlign val="superscript"/>
        <sz val="8"/>
        <color theme="1"/>
        <rFont val="Calibri"/>
        <family val="2"/>
      </rPr>
      <t>1</t>
    </r>
  </si>
  <si>
    <t>Race, Sex, and Ethnicity of Victim by Race, Sex, and Ethnicity of Offender, 2020</t>
  </si>
  <si>
    <t>Murder</t>
  </si>
  <si>
    <r>
      <t>4</t>
    </r>
    <r>
      <rPr>
        <sz val="10"/>
        <rFont val="Calibri"/>
        <family val="2"/>
        <scheme val="minor"/>
      </rPr>
      <t xml:space="preserve"> Does not include unknown ages.</t>
    </r>
  </si>
  <si>
    <r>
      <t>3</t>
    </r>
    <r>
      <rPr>
        <sz val="10"/>
        <rFont val="Calibri"/>
        <family val="2"/>
        <scheme val="minor"/>
      </rPr>
      <t xml:space="preserve"> Because of rounding, the percentages may not add to 100.0.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</si>
  <si>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Includes American Indian or Alaska Native, Asian, and Native Hawaiian or Other Pacific Islander.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</si>
  <si>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Not all agencies provide ethnicity data; therefore, the race and ethnicity totals will not equal.</t>
    </r>
  </si>
  <si>
    <r>
      <t>18 and over</t>
    </r>
    <r>
      <rPr>
        <vertAlign val="superscript"/>
        <sz val="8"/>
        <color theme="1"/>
        <rFont val="Calibri"/>
        <family val="2"/>
      </rPr>
      <t>4</t>
    </r>
  </si>
  <si>
    <r>
      <t>Under 22</t>
    </r>
    <r>
      <rPr>
        <vertAlign val="superscript"/>
        <sz val="8"/>
        <color theme="1"/>
        <rFont val="Calibri"/>
        <family val="2"/>
      </rPr>
      <t>4</t>
    </r>
  </si>
  <si>
    <r>
      <t>Under 18</t>
    </r>
    <r>
      <rPr>
        <vertAlign val="superscript"/>
        <sz val="8"/>
        <color theme="1"/>
        <rFont val="Calibri"/>
        <family val="2"/>
      </rPr>
      <t>4</t>
    </r>
  </si>
  <si>
    <r>
      <t xml:space="preserve">   Percent distribution</t>
    </r>
    <r>
      <rPr>
        <vertAlign val="superscript"/>
        <sz val="8"/>
        <color theme="1"/>
        <rFont val="Calibri"/>
        <family val="2"/>
      </rPr>
      <t>3</t>
    </r>
  </si>
  <si>
    <r>
      <t>Other</t>
    </r>
    <r>
      <rPr>
        <vertAlign val="superscript"/>
        <sz val="8"/>
        <color theme="1"/>
        <rFont val="Calibri"/>
        <family val="2"/>
      </rPr>
      <t>2</t>
    </r>
  </si>
  <si>
    <r>
      <t>Ethnicity</t>
    </r>
    <r>
      <rPr>
        <vertAlign val="superscript"/>
        <sz val="8"/>
        <color theme="1"/>
        <rFont val="Calibri"/>
        <family val="2"/>
      </rPr>
      <t>1</t>
    </r>
  </si>
  <si>
    <t>Race</t>
  </si>
  <si>
    <t>Sex</t>
  </si>
  <si>
    <t>by Age, Sex, Race, and Ethnicity, 2020</t>
  </si>
  <si>
    <t>Percent of Murderers by Age</t>
  </si>
  <si>
    <t>Race of Murderers in 2020</t>
  </si>
  <si>
    <t>Percent of Blacks Murdered by Blacks</t>
  </si>
  <si>
    <t>Percent of Whites Murdered by Whites</t>
  </si>
  <si>
    <t>Percent of Murder Victims Who are Murdered by People of the same Race in 2024</t>
  </si>
  <si>
    <t>Ratio of Blacks murdered by Blacks over by Whites (3,137 blacks murdered by other blacks compared to 334 blacks murdered by whites)</t>
  </si>
  <si>
    <t>Ratio of Whites murdered by Whites over by Blacks (2,968 of whites murdered by whites compared to 684 whites murdered by blacks)</t>
  </si>
  <si>
    <t>Ratio of the share of murder victims by murders of the same race to the share of murder victims by another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</si>
</sst>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.0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vertAlign val="superscript"/>
      <sz val="11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333399"/>
      <name val="Calibri"/>
      <family val="2"/>
    </font>
    <font>
      <b/>
      <sz val="18"/>
      <color rgb="FF5959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97999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39">
    <xf numFmtId="0" fontId="0" fillId="0" borderId="0" xfId="0"/>
    <xf numFmtId="164" fontId="3" fillId="0" borderId="0" xfId="2" applyNumberFormat="1" applyFont="1" applyAlignment="1">
      <alignment wrapText="1"/>
    </xf>
    <xf numFmtId="0" fontId="3" fillId="0" borderId="0" xfId="0" applyFont="1" applyAlignment="1">
      <alignment wrapText="1"/>
    </xf>
    <xf numFmtId="3" fontId="4" fillId="0" borderId="0" xfId="1" applyNumberFormat="1" applyFont="1"/>
    <xf numFmtId="0" fontId="4" fillId="0" borderId="0" xfId="3" applyFont="1"/>
    <xf numFmtId="0" fontId="4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wrapText="1"/>
    </xf>
    <xf numFmtId="3" fontId="4" fillId="0" borderId="0" xfId="3" applyNumberFormat="1" applyFont="1" applyAlignment="1">
      <alignment wrapText="1"/>
    </xf>
    <xf numFmtId="164" fontId="4" fillId="0" borderId="0" xfId="2" applyNumberFormat="1" applyFont="1" applyAlignment="1">
      <alignment wrapText="1"/>
    </xf>
    <xf numFmtId="165" fontId="4" fillId="0" borderId="0" xfId="3" applyNumberFormat="1" applyFont="1" applyAlignment="1">
      <alignment wrapText="1"/>
    </xf>
    <xf numFmtId="0" fontId="4" fillId="0" borderId="0" xfId="0" applyFont="1" applyAlignment="1">
      <alignment wrapText="1"/>
    </xf>
    <xf numFmtId="10" fontId="4" fillId="0" borderId="0" xfId="3" applyNumberFormat="1" applyFont="1" applyAlignment="1">
      <alignment wrapText="1"/>
    </xf>
    <xf numFmtId="2" fontId="4" fillId="0" borderId="0" xfId="3" applyNumberFormat="1" applyFont="1" applyAlignment="1">
      <alignment wrapText="1"/>
    </xf>
    <xf numFmtId="0" fontId="7" fillId="0" borderId="0" xfId="4"/>
    <xf numFmtId="0" fontId="8" fillId="0" borderId="0" xfId="4" applyFont="1"/>
    <xf numFmtId="3" fontId="9" fillId="0" borderId="0" xfId="5" applyNumberFormat="1" applyFont="1" applyBorder="1"/>
    <xf numFmtId="166" fontId="8" fillId="0" borderId="0" xfId="4" applyNumberFormat="1" applyFont="1"/>
    <xf numFmtId="3" fontId="9" fillId="0" borderId="0" xfId="4" applyNumberFormat="1" applyFont="1" applyAlignment="1">
      <alignment horizontal="right" wrapText="1"/>
    </xf>
    <xf numFmtId="0" fontId="10" fillId="0" borderId="0" xfId="4" applyFont="1" applyAlignment="1">
      <alignment wrapText="1"/>
    </xf>
    <xf numFmtId="0" fontId="11" fillId="0" borderId="0" xfId="4" applyFont="1" applyAlignment="1">
      <alignment horizontal="left" wrapText="1"/>
    </xf>
    <xf numFmtId="0" fontId="11" fillId="0" borderId="1" xfId="4" applyFont="1" applyBorder="1"/>
    <xf numFmtId="3" fontId="9" fillId="0" borderId="0" xfId="4" applyNumberFormat="1" applyFont="1"/>
    <xf numFmtId="3" fontId="9" fillId="0" borderId="0" xfId="5" applyNumberFormat="1" applyFont="1" applyFill="1"/>
    <xf numFmtId="0" fontId="9" fillId="0" borderId="0" xfId="4" applyFont="1"/>
    <xf numFmtId="3" fontId="9" fillId="0" borderId="0" xfId="4" applyNumberFormat="1" applyFont="1" applyAlignment="1">
      <alignment horizontal="right"/>
    </xf>
    <xf numFmtId="3" fontId="9" fillId="0" borderId="0" xfId="5" applyNumberFormat="1" applyFont="1" applyFill="1" applyAlignment="1">
      <alignment horizontal="right"/>
    </xf>
    <xf numFmtId="0" fontId="9" fillId="0" borderId="2" xfId="4" applyFont="1" applyBorder="1" applyAlignment="1">
      <alignment horizontal="center" wrapText="1"/>
    </xf>
    <xf numFmtId="0" fontId="9" fillId="0" borderId="2" xfId="4" applyFont="1" applyBorder="1" applyAlignment="1">
      <alignment horizontal="center"/>
    </xf>
    <xf numFmtId="0" fontId="14" fillId="0" borderId="3" xfId="4" applyFont="1" applyBorder="1" applyAlignment="1">
      <alignment horizontal="right" wrapText="1"/>
    </xf>
    <xf numFmtId="0" fontId="7" fillId="0" borderId="3" xfId="4" applyBorder="1"/>
    <xf numFmtId="0" fontId="7" fillId="0" borderId="2" xfId="4" applyBorder="1" applyAlignment="1">
      <alignment horizontal="center"/>
    </xf>
    <xf numFmtId="0" fontId="9" fillId="0" borderId="2" xfId="4" applyFont="1" applyBorder="1" applyAlignment="1">
      <alignment horizontal="center"/>
    </xf>
    <xf numFmtId="0" fontId="9" fillId="0" borderId="1" xfId="4" applyFont="1" applyBorder="1" applyAlignment="1">
      <alignment horizontal="right" wrapText="1"/>
    </xf>
    <xf numFmtId="0" fontId="9" fillId="0" borderId="1" xfId="4" applyFont="1" applyBorder="1"/>
    <xf numFmtId="3" fontId="9" fillId="0" borderId="3" xfId="5" applyNumberFormat="1" applyFont="1" applyBorder="1"/>
    <xf numFmtId="3" fontId="9" fillId="0" borderId="3" xfId="5" applyNumberFormat="1" applyFont="1" applyFill="1" applyBorder="1"/>
    <xf numFmtId="0" fontId="9" fillId="0" borderId="3" xfId="4" applyFont="1" applyBorder="1"/>
    <xf numFmtId="3" fontId="9" fillId="0" borderId="0" xfId="5" applyNumberFormat="1" applyFont="1"/>
    <xf numFmtId="0" fontId="14" fillId="0" borderId="3" xfId="4" applyFont="1" applyBorder="1" applyAlignment="1">
      <alignment horizontal="left"/>
    </xf>
    <xf numFmtId="0" fontId="9" fillId="0" borderId="1" xfId="4" applyFont="1" applyBorder="1" applyAlignment="1">
      <alignment horizontal="left"/>
    </xf>
    <xf numFmtId="3" fontId="9" fillId="0" borderId="0" xfId="5" applyNumberFormat="1" applyFont="1" applyFill="1" applyBorder="1"/>
    <xf numFmtId="0" fontId="7" fillId="0" borderId="2" xfId="4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5" fillId="0" borderId="0" xfId="4" applyFont="1"/>
    <xf numFmtId="0" fontId="7" fillId="0" borderId="1" xfId="4" applyBorder="1"/>
    <xf numFmtId="0" fontId="8" fillId="0" borderId="1" xfId="4" applyFont="1" applyBorder="1"/>
    <xf numFmtId="0" fontId="16" fillId="0" borderId="1" xfId="4" applyFont="1" applyBorder="1"/>
    <xf numFmtId="0" fontId="17" fillId="0" borderId="0" xfId="4" applyFont="1"/>
    <xf numFmtId="0" fontId="15" fillId="0" borderId="3" xfId="4" applyFont="1" applyBorder="1"/>
    <xf numFmtId="0" fontId="15" fillId="0" borderId="3" xfId="4" applyFont="1" applyBorder="1" applyAlignment="1">
      <alignment horizontal="right"/>
    </xf>
    <xf numFmtId="0" fontId="16" fillId="0" borderId="3" xfId="4" applyFont="1" applyBorder="1"/>
    <xf numFmtId="167" fontId="9" fillId="0" borderId="0" xfId="4" applyNumberFormat="1" applyFont="1"/>
    <xf numFmtId="0" fontId="18" fillId="0" borderId="0" xfId="4" applyFont="1"/>
    <xf numFmtId="0" fontId="12" fillId="0" borderId="0" xfId="4" applyFont="1"/>
    <xf numFmtId="0" fontId="11" fillId="0" borderId="0" xfId="4" applyFont="1"/>
    <xf numFmtId="0" fontId="7" fillId="0" borderId="1" xfId="4" applyBorder="1"/>
    <xf numFmtId="0" fontId="11" fillId="0" borderId="1" xfId="4" applyFont="1" applyBorder="1" applyAlignment="1">
      <alignment wrapText="1"/>
    </xf>
    <xf numFmtId="3" fontId="9" fillId="0" borderId="3" xfId="4" applyNumberFormat="1" applyFont="1" applyBorder="1"/>
    <xf numFmtId="3" fontId="9" fillId="0" borderId="4" xfId="4" applyNumberFormat="1" applyFont="1" applyBorder="1"/>
    <xf numFmtId="3" fontId="9" fillId="0" borderId="5" xfId="4" applyNumberFormat="1" applyFont="1" applyBorder="1"/>
    <xf numFmtId="3" fontId="9" fillId="0" borderId="6" xfId="4" applyNumberFormat="1" applyFont="1" applyBorder="1"/>
    <xf numFmtId="3" fontId="9" fillId="0" borderId="7" xfId="4" applyNumberFormat="1" applyFont="1" applyBorder="1"/>
    <xf numFmtId="3" fontId="9" fillId="0" borderId="6" xfId="4" applyNumberFormat="1" applyFont="1" applyBorder="1" applyAlignment="1">
      <alignment horizontal="right"/>
    </xf>
    <xf numFmtId="3" fontId="7" fillId="0" borderId="0" xfId="4" applyNumberFormat="1"/>
    <xf numFmtId="167" fontId="9" fillId="0" borderId="6" xfId="4" applyNumberFormat="1" applyFont="1" applyBorder="1"/>
    <xf numFmtId="167" fontId="9" fillId="0" borderId="7" xfId="4" applyNumberFormat="1" applyFont="1" applyBorder="1"/>
    <xf numFmtId="0" fontId="9" fillId="0" borderId="0" xfId="4" applyFont="1" applyAlignment="1">
      <alignment horizontal="left" indent="1"/>
    </xf>
    <xf numFmtId="3" fontId="19" fillId="0" borderId="0" xfId="4" applyNumberFormat="1" applyFont="1"/>
    <xf numFmtId="3" fontId="19" fillId="0" borderId="6" xfId="4" applyNumberFormat="1" applyFont="1" applyBorder="1"/>
    <xf numFmtId="3" fontId="19" fillId="0" borderId="7" xfId="4" applyNumberFormat="1" applyFont="1" applyBorder="1"/>
    <xf numFmtId="0" fontId="19" fillId="0" borderId="1" xfId="4" applyFont="1" applyBorder="1"/>
    <xf numFmtId="0" fontId="9" fillId="0" borderId="8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14" fillId="0" borderId="4" xfId="4" applyFont="1" applyBorder="1"/>
    <xf numFmtId="0" fontId="14" fillId="0" borderId="3" xfId="4" applyFont="1" applyBorder="1"/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/>
    </xf>
    <xf numFmtId="0" fontId="9" fillId="0" borderId="1" xfId="4" applyFont="1" applyBorder="1" applyAlignment="1">
      <alignment horizontal="left" wrapText="1"/>
    </xf>
    <xf numFmtId="0" fontId="9" fillId="0" borderId="3" xfId="4" applyFont="1" applyBorder="1" applyAlignment="1">
      <alignment horizontal="left"/>
    </xf>
    <xf numFmtId="0" fontId="15" fillId="0" borderId="3" xfId="4" applyFont="1" applyBorder="1" applyAlignment="1">
      <alignment horizontal="left"/>
    </xf>
    <xf numFmtId="0" fontId="16" fillId="0" borderId="1" xfId="4" applyFont="1" applyBorder="1" applyAlignment="1">
      <alignment horizontal="left"/>
    </xf>
    <xf numFmtId="0" fontId="16" fillId="0" borderId="0" xfId="4" applyFont="1" applyAlignment="1">
      <alignment horizontal="left"/>
    </xf>
    <xf numFmtId="0" fontId="15" fillId="0" borderId="0" xfId="4" applyFont="1" applyAlignment="1">
      <alignment horizontal="left" vertical="center"/>
    </xf>
    <xf numFmtId="0" fontId="15" fillId="0" borderId="3" xfId="4" applyFont="1" applyBorder="1" applyAlignment="1">
      <alignment horizontal="left" vertical="center"/>
    </xf>
    <xf numFmtId="0" fontId="16" fillId="0" borderId="3" xfId="4" applyFont="1" applyBorder="1" applyAlignment="1">
      <alignment horizontal="left" vertical="center"/>
    </xf>
    <xf numFmtId="0" fontId="20" fillId="0" borderId="0" xfId="6"/>
    <xf numFmtId="0" fontId="21" fillId="0" borderId="0" xfId="6" applyFont="1"/>
    <xf numFmtId="0" fontId="22" fillId="0" borderId="0" xfId="6" applyFont="1" applyAlignment="1">
      <alignment horizontal="left" wrapText="1"/>
    </xf>
    <xf numFmtId="3" fontId="22" fillId="0" borderId="0" xfId="7" applyNumberFormat="1" applyFont="1" applyBorder="1"/>
    <xf numFmtId="3" fontId="22" fillId="0" borderId="0" xfId="7" applyNumberFormat="1" applyFont="1" applyFill="1" applyBorder="1"/>
    <xf numFmtId="0" fontId="22" fillId="0" borderId="0" xfId="6" applyFont="1"/>
    <xf numFmtId="3" fontId="24" fillId="2" borderId="11" xfId="6" applyNumberFormat="1" applyFont="1" applyFill="1" applyBorder="1" applyAlignment="1">
      <alignment horizontal="right" vertical="top" wrapText="1"/>
    </xf>
    <xf numFmtId="3" fontId="24" fillId="2" borderId="12" xfId="6" applyNumberFormat="1" applyFont="1" applyFill="1" applyBorder="1" applyAlignment="1">
      <alignment horizontal="right" vertical="top" wrapText="1"/>
    </xf>
    <xf numFmtId="3" fontId="25" fillId="3" borderId="12" xfId="6" applyNumberFormat="1" applyFont="1" applyFill="1" applyBorder="1" applyAlignment="1">
      <alignment horizontal="right" vertical="top" wrapText="1"/>
    </xf>
    <xf numFmtId="0" fontId="24" fillId="3" borderId="12" xfId="6" applyFont="1" applyFill="1" applyBorder="1" applyAlignment="1">
      <alignment horizontal="left" vertical="top" wrapText="1"/>
    </xf>
    <xf numFmtId="0" fontId="24" fillId="3" borderId="11" xfId="6" applyFont="1" applyFill="1" applyBorder="1" applyAlignment="1">
      <alignment horizontal="center" wrapText="1"/>
    </xf>
    <xf numFmtId="0" fontId="24" fillId="3" borderId="12" xfId="6" applyFont="1" applyFill="1" applyBorder="1" applyAlignment="1">
      <alignment horizontal="center" wrapText="1"/>
    </xf>
    <xf numFmtId="0" fontId="25" fillId="3" borderId="13" xfId="6" applyFont="1" applyFill="1" applyBorder="1" applyAlignment="1">
      <alignment horizontal="center" wrapText="1"/>
    </xf>
    <xf numFmtId="0" fontId="25" fillId="3" borderId="14" xfId="6" applyFont="1" applyFill="1" applyBorder="1" applyAlignment="1">
      <alignment horizontal="left" wrapText="1"/>
    </xf>
    <xf numFmtId="0" fontId="25" fillId="3" borderId="15" xfId="6" applyFont="1" applyFill="1" applyBorder="1" applyAlignment="1">
      <alignment horizontal="center" wrapText="1"/>
    </xf>
    <xf numFmtId="0" fontId="25" fillId="3" borderId="16" xfId="6" applyFont="1" applyFill="1" applyBorder="1" applyAlignment="1">
      <alignment horizontal="center" wrapText="1"/>
    </xf>
    <xf numFmtId="0" fontId="25" fillId="3" borderId="12" xfId="6" applyFont="1" applyFill="1" applyBorder="1" applyAlignment="1">
      <alignment horizontal="center" wrapText="1"/>
    </xf>
    <xf numFmtId="0" fontId="25" fillId="3" borderId="14" xfId="6" applyFont="1" applyFill="1" applyBorder="1" applyAlignment="1">
      <alignment horizontal="center" wrapText="1"/>
    </xf>
    <xf numFmtId="0" fontId="20" fillId="2" borderId="17" xfId="6" applyFill="1" applyBorder="1" applyAlignment="1">
      <alignment horizontal="left" vertical="top" wrapText="1"/>
    </xf>
    <xf numFmtId="0" fontId="20" fillId="0" borderId="0" xfId="6" applyAlignment="1">
      <alignment horizontal="center" vertical="top"/>
    </xf>
    <xf numFmtId="0" fontId="20" fillId="0" borderId="18" xfId="6" applyBorder="1" applyAlignment="1">
      <alignment horizontal="center" vertical="top"/>
    </xf>
    <xf numFmtId="0" fontId="24" fillId="2" borderId="12" xfId="6" applyFont="1" applyFill="1" applyBorder="1" applyAlignment="1">
      <alignment horizontal="right" vertical="top" wrapText="1"/>
    </xf>
    <xf numFmtId="0" fontId="20" fillId="0" borderId="0" xfId="6" applyAlignment="1">
      <alignment horizontal="center" vertical="top" wrapText="1"/>
    </xf>
    <xf numFmtId="0" fontId="27" fillId="0" borderId="0" xfId="6" applyFont="1"/>
    <xf numFmtId="0" fontId="27" fillId="0" borderId="0" xfId="6" applyFont="1" applyAlignment="1">
      <alignment horizontal="left" vertical="top"/>
    </xf>
    <xf numFmtId="0" fontId="28" fillId="0" borderId="0" xfId="6" applyFont="1" applyAlignment="1">
      <alignment horizontal="left" vertical="top"/>
    </xf>
    <xf numFmtId="164" fontId="4" fillId="0" borderId="0" xfId="3" applyNumberFormat="1" applyFont="1" applyAlignment="1">
      <alignment wrapText="1"/>
    </xf>
    <xf numFmtId="0" fontId="23" fillId="0" borderId="0" xfId="6" applyFont="1"/>
    <xf numFmtId="0" fontId="21" fillId="0" borderId="1" xfId="6" applyFont="1" applyBorder="1"/>
    <xf numFmtId="0" fontId="22" fillId="0" borderId="1" xfId="6" applyFont="1" applyBorder="1" applyAlignment="1">
      <alignment wrapText="1"/>
    </xf>
    <xf numFmtId="3" fontId="29" fillId="0" borderId="11" xfId="6" applyNumberFormat="1" applyFont="1" applyBorder="1" applyAlignment="1">
      <alignment horizontal="right" vertical="top" wrapText="1"/>
    </xf>
    <xf numFmtId="3" fontId="29" fillId="0" borderId="12" xfId="6" applyNumberFormat="1" applyFont="1" applyBorder="1" applyAlignment="1">
      <alignment horizontal="right" vertical="top" wrapText="1"/>
    </xf>
    <xf numFmtId="3" fontId="30" fillId="3" borderId="12" xfId="6" applyNumberFormat="1" applyFont="1" applyFill="1" applyBorder="1" applyAlignment="1">
      <alignment horizontal="right" vertical="top" wrapText="1"/>
    </xf>
    <xf numFmtId="0" fontId="29" fillId="0" borderId="11" xfId="6" applyFont="1" applyBorder="1" applyAlignment="1">
      <alignment horizontal="right" vertical="top" wrapText="1"/>
    </xf>
    <xf numFmtId="0" fontId="29" fillId="0" borderId="12" xfId="6" applyFont="1" applyBorder="1" applyAlignment="1">
      <alignment horizontal="right" vertical="top" wrapText="1"/>
    </xf>
    <xf numFmtId="0" fontId="20" fillId="0" borderId="0" xfId="6" applyAlignment="1">
      <alignment horizontal="left"/>
    </xf>
    <xf numFmtId="164" fontId="31" fillId="2" borderId="11" xfId="6" applyNumberFormat="1" applyFont="1" applyFill="1" applyBorder="1" applyAlignment="1">
      <alignment horizontal="right" vertical="top" wrapText="1"/>
    </xf>
    <xf numFmtId="164" fontId="31" fillId="2" borderId="12" xfId="6" applyNumberFormat="1" applyFont="1" applyFill="1" applyBorder="1" applyAlignment="1">
      <alignment horizontal="right" vertical="top" wrapText="1"/>
    </xf>
    <xf numFmtId="164" fontId="25" fillId="3" borderId="12" xfId="6" applyNumberFormat="1" applyFont="1" applyFill="1" applyBorder="1" applyAlignment="1">
      <alignment horizontal="right" vertical="top" wrapText="1"/>
    </xf>
    <xf numFmtId="3" fontId="25" fillId="3" borderId="11" xfId="6" applyNumberFormat="1" applyFont="1" applyFill="1" applyBorder="1" applyAlignment="1">
      <alignment horizontal="right" vertical="top" wrapText="1"/>
    </xf>
    <xf numFmtId="0" fontId="25" fillId="3" borderId="12" xfId="6" applyFont="1" applyFill="1" applyBorder="1" applyAlignment="1">
      <alignment horizontal="left" vertical="top" wrapText="1"/>
    </xf>
    <xf numFmtId="0" fontId="25" fillId="3" borderId="12" xfId="6" applyFont="1" applyFill="1" applyBorder="1" applyAlignment="1">
      <alignment horizontal="center" wrapText="1"/>
    </xf>
    <xf numFmtId="0" fontId="24" fillId="3" borderId="14" xfId="6" applyFont="1" applyFill="1" applyBorder="1" applyAlignment="1">
      <alignment horizontal="left" wrapText="1"/>
    </xf>
    <xf numFmtId="0" fontId="24" fillId="3" borderId="15" xfId="6" applyFont="1" applyFill="1" applyBorder="1" applyAlignment="1">
      <alignment horizontal="center" wrapText="1"/>
    </xf>
    <xf numFmtId="0" fontId="24" fillId="3" borderId="16" xfId="6" applyFont="1" applyFill="1" applyBorder="1" applyAlignment="1">
      <alignment horizontal="center" wrapText="1"/>
    </xf>
    <xf numFmtId="0" fontId="24" fillId="3" borderId="12" xfId="6" applyFont="1" applyFill="1" applyBorder="1" applyAlignment="1">
      <alignment horizontal="center" wrapText="1"/>
    </xf>
    <xf numFmtId="0" fontId="32" fillId="0" borderId="0" xfId="6" applyFont="1" applyAlignment="1">
      <alignment horizontal="left" vertical="top" wrapText="1"/>
    </xf>
    <xf numFmtId="0" fontId="33" fillId="0" borderId="0" xfId="0" applyFont="1" applyAlignment="1">
      <alignment horizontal="center" vertical="center" readingOrder="1"/>
    </xf>
    <xf numFmtId="0" fontId="2" fillId="0" borderId="0" xfId="3"/>
    <xf numFmtId="0" fontId="6" fillId="0" borderId="0" xfId="0" applyFont="1"/>
    <xf numFmtId="165" fontId="2" fillId="0" borderId="0" xfId="3" applyNumberFormat="1"/>
  </cellXfs>
  <cellStyles count="8">
    <cellStyle name="Comma" xfId="1" builtinId="3"/>
    <cellStyle name="Comma 2" xfId="5" xr:uid="{45A513E7-A84A-F242-B931-D28335303F2B}"/>
    <cellStyle name="Comma 3" xfId="7" xr:uid="{2210ACF4-D35C-7544-AAA6-F4A9E293A293}"/>
    <cellStyle name="Normal" xfId="0" builtinId="0"/>
    <cellStyle name="Normal 2" xfId="3" xr:uid="{B69AFC26-3A65-4D47-817F-BBDFCD9E43A2}"/>
    <cellStyle name="Normal 3" xfId="4" xr:uid="{CAAB539A-3AA1-2244-9D35-9AA63B70A4C3}"/>
    <cellStyle name="Normal 4" xfId="6" xr:uid="{76809BD1-ED17-B342-98EC-94FF7E93F9E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Percent of Murderers by Age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Sheet1!$B$29</c:f>
              <c:strCache>
                <c:ptCount val="1"/>
                <c:pt idx="0">
                  <c:v>Percent of Murderers by 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Sheet1!$F$28:$T$28</c:f>
              <c:strCache>
                <c:ptCount val="15"/>
                <c:pt idx="0">
                  <c:v>9 to 12</c:v>
                </c:pt>
                <c:pt idx="1">
                  <c:v>13 to 16</c:v>
                </c:pt>
                <c:pt idx="2">
                  <c:v>17 to 19</c:v>
                </c:pt>
                <c:pt idx="3">
                  <c:v>20 to 24</c:v>
                </c:pt>
                <c:pt idx="4">
                  <c:v>25 to 29</c:v>
                </c:pt>
                <c:pt idx="5">
                  <c:v>30 to 34</c:v>
                </c:pt>
                <c:pt idx="6">
                  <c:v>35 to 39</c:v>
                </c:pt>
                <c:pt idx="7">
                  <c:v>40 to 44</c:v>
                </c:pt>
                <c:pt idx="8">
                  <c:v>45 to 49</c:v>
                </c:pt>
                <c:pt idx="9">
                  <c:v>50 to 54</c:v>
                </c:pt>
                <c:pt idx="10">
                  <c:v>55 to 59</c:v>
                </c:pt>
                <c:pt idx="11">
                  <c:v>60 to 64</c:v>
                </c:pt>
                <c:pt idx="12">
                  <c:v>65 to 69</c:v>
                </c:pt>
                <c:pt idx="13">
                  <c:v>70 to 74</c:v>
                </c:pt>
                <c:pt idx="14">
                  <c:v>75 and over</c:v>
                </c:pt>
              </c:strCache>
            </c:strRef>
          </c:cat>
          <c:val>
            <c:numRef>
              <c:f>Sheet1!$F$29:$T$29</c:f>
              <c:numCache>
                <c:formatCode>0.0%</c:formatCode>
                <c:ptCount val="15"/>
                <c:pt idx="0">
                  <c:v>8.815352275038991E-4</c:v>
                </c:pt>
                <c:pt idx="1">
                  <c:v>6.3199294771818001E-2</c:v>
                </c:pt>
                <c:pt idx="2">
                  <c:v>0.14246965484505322</c:v>
                </c:pt>
                <c:pt idx="3">
                  <c:v>0.18193530887638162</c:v>
                </c:pt>
                <c:pt idx="4">
                  <c:v>0.14043534278158271</c:v>
                </c:pt>
                <c:pt idx="5">
                  <c:v>0.13270495694039466</c:v>
                </c:pt>
                <c:pt idx="6">
                  <c:v>0.10130874076083271</c:v>
                </c:pt>
                <c:pt idx="7">
                  <c:v>7.5608598358988269E-2</c:v>
                </c:pt>
                <c:pt idx="8">
                  <c:v>4.9976266359259509E-2</c:v>
                </c:pt>
                <c:pt idx="9">
                  <c:v>3.865192920594019E-2</c:v>
                </c:pt>
                <c:pt idx="10">
                  <c:v>2.7666644063199294E-2</c:v>
                </c:pt>
                <c:pt idx="11">
                  <c:v>1.8512239777581881E-2</c:v>
                </c:pt>
                <c:pt idx="12">
                  <c:v>1.0917474740625212E-2</c:v>
                </c:pt>
                <c:pt idx="13">
                  <c:v>6.9166610157998234E-3</c:v>
                </c:pt>
                <c:pt idx="14">
                  <c:v>8.6797314708076216E-3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B-5647-8162-424A6E0C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678079"/>
        <c:axId val="342526143"/>
      </c:barChart>
      <c:catAx>
        <c:axId val="651678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FBI CIUS Expanded Homicide Data</a:t>
                </a:r>
              </a:p>
            </c:rich>
          </c:tx>
          <c:layout>
            <c:manualLayout>
              <c:xMode val="edge"/>
              <c:yMode val="edge"/>
              <c:x val="0.33749141746892031"/>
              <c:y val="0.93408759124087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526143"/>
        <c:crosses val="autoZero"/>
        <c:auto val="1"/>
        <c:lblAlgn val="ctr"/>
        <c:lblOffset val="100"/>
        <c:noMultiLvlLbl val="0"/>
      </c:catAx>
      <c:valAx>
        <c:axId val="34252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Race of Murderers in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Sheet1!$J$9</c:f>
              <c:strCache>
                <c:ptCount val="1"/>
                <c:pt idx="0">
                  <c:v>Race of Murderers in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Sheet1!$K$8:$M$8</c:f>
              <c:strCache>
                <c:ptCount val="3"/>
                <c:pt idx="0">
                  <c:v>Black
or African
American</c:v>
                </c:pt>
                <c:pt idx="1">
                  <c:v>White</c:v>
                </c:pt>
                <c:pt idx="2">
                  <c:v>Other (Includes American Indian or Alaska Native, Asian, and Native Hawaiian or Other Pacific Islander)</c:v>
                </c:pt>
              </c:strCache>
            </c:strRef>
          </c:cat>
          <c:val>
            <c:numRef>
              <c:f>Sheet1!$K$9:$M$9</c:f>
              <c:numCache>
                <c:formatCode>0.0%</c:formatCode>
                <c:ptCount val="3"/>
                <c:pt idx="0">
                  <c:v>0.56431899520561823</c:v>
                </c:pt>
                <c:pt idx="1">
                  <c:v>0.40840029711661829</c:v>
                </c:pt>
                <c:pt idx="2">
                  <c:v>2.7280707677763524E-2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F-034D-BE47-2948CD0F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168319"/>
        <c:axId val="433105855"/>
      </c:barChart>
      <c:catAx>
        <c:axId val="655168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FBI CIUS Expanded Homicide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05855"/>
        <c:crosses val="autoZero"/>
        <c:auto val="1"/>
        <c:lblAlgn val="ctr"/>
        <c:lblOffset val="100"/>
        <c:noMultiLvlLbl val="0"/>
      </c:catAx>
      <c:valAx>
        <c:axId val="43310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16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Percent of Murder Victims Who are Murdered by People of the same Race in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Sheet1!$H$17</c:f>
              <c:strCache>
                <c:ptCount val="1"/>
                <c:pt idx="0">
                  <c:v>Percent of Murder Victims Who are Murdered by People of the same Race in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Sheet1!$I$16:$J$16</c:f>
              <c:strCache>
                <c:ptCount val="2"/>
                <c:pt idx="0">
                  <c:v>Percent of Blacks Murdered by Blacks</c:v>
                </c:pt>
                <c:pt idx="1">
                  <c:v>Percent of Whites Murdered by Whites</c:v>
                </c:pt>
              </c:strCache>
            </c:strRef>
          </c:cat>
          <c:val>
            <c:numRef>
              <c:f>Sheet1!$I$17:$J$17</c:f>
              <c:numCache>
                <c:formatCode>0.0%</c:formatCode>
                <c:ptCount val="2"/>
                <c:pt idx="0">
                  <c:v>0.90377412849322958</c:v>
                </c:pt>
                <c:pt idx="1">
                  <c:v>0.81270536692223438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7-7F4F-8F28-1E26E4002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264447"/>
        <c:axId val="425451391"/>
      </c:barChart>
      <c:catAx>
        <c:axId val="649264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FBI CIUS Expanded Homicide Data</a:t>
                </a:r>
              </a:p>
            </c:rich>
          </c:tx>
          <c:layout>
            <c:manualLayout>
              <c:xMode val="edge"/>
              <c:yMode val="edge"/>
              <c:x val="0.32079571680695085"/>
              <c:y val="0.93097421203438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51391"/>
        <c:crosses val="autoZero"/>
        <c:auto val="1"/>
        <c:lblAlgn val="ctr"/>
        <c:lblOffset val="100"/>
        <c:noMultiLvlLbl val="0"/>
      </c:catAx>
      <c:valAx>
        <c:axId val="42545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26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29</xdr:row>
      <xdr:rowOff>101600</xdr:rowOff>
    </xdr:from>
    <xdr:to>
      <xdr:col>7</xdr:col>
      <xdr:colOff>482600</xdr:colOff>
      <xdr:row>55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35D367-A7CC-49B0-3E26-94373341B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812800</xdr:colOff>
      <xdr:row>29</xdr:row>
      <xdr:rowOff>114300</xdr:rowOff>
    </xdr:from>
    <xdr:to>
      <xdr:col>13</xdr:col>
      <xdr:colOff>393700</xdr:colOff>
      <xdr:row>55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16FCC7-6F7B-3A58-88DE-C88EDE74A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787400</xdr:colOff>
      <xdr:row>30</xdr:row>
      <xdr:rowOff>88900</xdr:rowOff>
    </xdr:from>
    <xdr:to>
      <xdr:col>18</xdr:col>
      <xdr:colOff>927100</xdr:colOff>
      <xdr:row>54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56C663-7903-1FBF-9A10-E68EDF8DD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9791-0379-5045-B4E2-259A18A74B34}">
  <dimension ref="A1:AA33"/>
  <sheetViews>
    <sheetView tabSelected="1" topLeftCell="E1" workbookViewId="0">
      <selection activeCell="L21" sqref="L21"/>
    </sheetView>
  </sheetViews>
  <sheetFormatPr baseColWidth="10" defaultRowHeight="16" x14ac:dyDescent="0.2"/>
  <cols>
    <col min="1" max="1" width="6.6640625" style="5" customWidth="1"/>
    <col min="2" max="2" width="18.33203125" style="5" customWidth="1"/>
    <col min="3" max="20" width="15.83203125" style="5" customWidth="1"/>
    <col min="21" max="16384" width="10.83203125" style="5"/>
  </cols>
  <sheetData>
    <row r="1" spans="1:27" x14ac:dyDescent="0.2">
      <c r="A1" s="4" t="s">
        <v>8</v>
      </c>
    </row>
    <row r="2" spans="1:27" s="6" customFormat="1" ht="17" x14ac:dyDescent="0.2">
      <c r="A2" s="6" t="s">
        <v>29</v>
      </c>
      <c r="B2" s="6" t="s">
        <v>0</v>
      </c>
      <c r="C2" s="6" t="s">
        <v>26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6" t="s">
        <v>17</v>
      </c>
      <c r="M2" s="6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W2" s="7"/>
      <c r="X2" s="7"/>
      <c r="Y2" s="7"/>
      <c r="Z2" s="7"/>
      <c r="AA2" s="7"/>
    </row>
    <row r="3" spans="1:27" s="8" customFormat="1" x14ac:dyDescent="0.2">
      <c r="A3" s="5">
        <v>2024</v>
      </c>
      <c r="B3" s="8">
        <f>SUM(C3:T3)</f>
        <v>14747</v>
      </c>
      <c r="C3" s="8">
        <v>0</v>
      </c>
      <c r="D3" s="8">
        <v>1</v>
      </c>
      <c r="E3" s="8">
        <v>1</v>
      </c>
      <c r="F3" s="8">
        <v>13</v>
      </c>
      <c r="G3" s="8">
        <v>932</v>
      </c>
      <c r="H3" s="8">
        <v>2101</v>
      </c>
      <c r="I3" s="8">
        <v>2683</v>
      </c>
      <c r="J3" s="8">
        <v>2071</v>
      </c>
      <c r="K3" s="8">
        <v>1957</v>
      </c>
      <c r="L3" s="8">
        <v>1494</v>
      </c>
      <c r="M3" s="8">
        <v>1115</v>
      </c>
      <c r="N3" s="8">
        <v>737</v>
      </c>
      <c r="O3" s="8">
        <v>570</v>
      </c>
      <c r="P3" s="8">
        <v>408</v>
      </c>
      <c r="Q3" s="8">
        <v>273</v>
      </c>
      <c r="R3" s="8">
        <v>161</v>
      </c>
      <c r="S3" s="8">
        <v>102</v>
      </c>
      <c r="T3" s="8">
        <v>128</v>
      </c>
      <c r="W3" s="1"/>
      <c r="X3" s="1"/>
      <c r="Y3" s="1"/>
      <c r="Z3" s="1"/>
      <c r="AA3" s="1"/>
    </row>
    <row r="4" spans="1:27" x14ac:dyDescent="0.2">
      <c r="A4" s="5">
        <v>2024</v>
      </c>
      <c r="C4" s="9">
        <f t="shared" ref="C4:T4" si="0">C3/$B$3</f>
        <v>0</v>
      </c>
      <c r="D4" s="9">
        <f t="shared" si="0"/>
        <v>6.7810402115684544E-5</v>
      </c>
      <c r="E4" s="9">
        <f t="shared" si="0"/>
        <v>6.7810402115684544E-5</v>
      </c>
      <c r="F4" s="9">
        <f t="shared" si="0"/>
        <v>8.815352275038991E-4</v>
      </c>
      <c r="G4" s="9">
        <f t="shared" si="0"/>
        <v>6.3199294771818001E-2</v>
      </c>
      <c r="H4" s="9">
        <f t="shared" si="0"/>
        <v>0.14246965484505322</v>
      </c>
      <c r="I4" s="9">
        <f t="shared" si="0"/>
        <v>0.18193530887638162</v>
      </c>
      <c r="J4" s="9">
        <f t="shared" si="0"/>
        <v>0.14043534278158271</v>
      </c>
      <c r="K4" s="9">
        <f t="shared" si="0"/>
        <v>0.13270495694039466</v>
      </c>
      <c r="L4" s="9">
        <f t="shared" si="0"/>
        <v>0.10130874076083271</v>
      </c>
      <c r="M4" s="9">
        <f t="shared" si="0"/>
        <v>7.5608598358988269E-2</v>
      </c>
      <c r="N4" s="9">
        <f t="shared" si="0"/>
        <v>4.9976266359259509E-2</v>
      </c>
      <c r="O4" s="9">
        <f t="shared" si="0"/>
        <v>3.865192920594019E-2</v>
      </c>
      <c r="P4" s="9">
        <f t="shared" si="0"/>
        <v>2.7666644063199294E-2</v>
      </c>
      <c r="Q4" s="9">
        <f t="shared" si="0"/>
        <v>1.8512239777581881E-2</v>
      </c>
      <c r="R4" s="9">
        <f t="shared" si="0"/>
        <v>1.0917474740625212E-2</v>
      </c>
      <c r="S4" s="9">
        <f t="shared" si="0"/>
        <v>6.9166610157998234E-3</v>
      </c>
      <c r="T4" s="9">
        <f t="shared" si="0"/>
        <v>8.6797314708076216E-3</v>
      </c>
      <c r="U4" s="9"/>
      <c r="V4" s="114">
        <f>SUM(G4:J4)</f>
        <v>0.52803960127483562</v>
      </c>
    </row>
    <row r="5" spans="1:27" s="8" customFormat="1" x14ac:dyDescent="0.2">
      <c r="A5" s="5">
        <v>2020</v>
      </c>
      <c r="B5" s="8">
        <f>SUM(C5:T5)</f>
        <v>14038</v>
      </c>
      <c r="C5" s="8">
        <v>0</v>
      </c>
      <c r="D5" s="8">
        <v>1</v>
      </c>
      <c r="E5" s="8">
        <v>4</v>
      </c>
      <c r="F5" s="8">
        <v>18</v>
      </c>
      <c r="G5" s="8">
        <v>604</v>
      </c>
      <c r="H5" s="8">
        <v>1836</v>
      </c>
      <c r="I5" s="8">
        <v>3025</v>
      </c>
      <c r="J5" s="8">
        <v>2575</v>
      </c>
      <c r="K5" s="8">
        <v>1789</v>
      </c>
      <c r="L5" s="8">
        <v>1337</v>
      </c>
      <c r="M5" s="8">
        <v>935</v>
      </c>
      <c r="N5" s="8">
        <v>534</v>
      </c>
      <c r="O5" s="8">
        <v>452</v>
      </c>
      <c r="P5" s="8">
        <v>407</v>
      </c>
      <c r="Q5" s="8">
        <v>234</v>
      </c>
      <c r="R5" s="8">
        <v>120</v>
      </c>
      <c r="S5" s="8">
        <v>61</v>
      </c>
      <c r="T5" s="8">
        <v>106</v>
      </c>
    </row>
    <row r="6" spans="1:27" x14ac:dyDescent="0.2">
      <c r="A6" s="5">
        <v>2020</v>
      </c>
      <c r="C6" s="9">
        <f>C5/$B$5</f>
        <v>0</v>
      </c>
      <c r="D6" s="9">
        <f t="shared" ref="D6:T6" si="1">D5/$B$5</f>
        <v>7.1235218692121383E-5</v>
      </c>
      <c r="E6" s="9">
        <f t="shared" si="1"/>
        <v>2.8494087476848553E-4</v>
      </c>
      <c r="F6" s="9">
        <f t="shared" si="1"/>
        <v>1.2822339364581849E-3</v>
      </c>
      <c r="G6" s="9">
        <f t="shared" si="1"/>
        <v>4.3026072090041313E-2</v>
      </c>
      <c r="H6" s="9">
        <f t="shared" si="1"/>
        <v>0.13078786151873487</v>
      </c>
      <c r="I6" s="9">
        <f t="shared" si="1"/>
        <v>0.2154865365436672</v>
      </c>
      <c r="J6" s="9">
        <f t="shared" si="1"/>
        <v>0.18343068813221255</v>
      </c>
      <c r="K6" s="9">
        <f t="shared" si="1"/>
        <v>0.12743980624020515</v>
      </c>
      <c r="L6" s="9">
        <f t="shared" si="1"/>
        <v>9.5241487391366286E-2</v>
      </c>
      <c r="M6" s="9">
        <f t="shared" si="1"/>
        <v>6.6604929477133493E-2</v>
      </c>
      <c r="N6" s="9">
        <f t="shared" si="1"/>
        <v>3.8039606781592822E-2</v>
      </c>
      <c r="O6" s="9">
        <f t="shared" si="1"/>
        <v>3.2198318848838864E-2</v>
      </c>
      <c r="P6" s="9">
        <f t="shared" si="1"/>
        <v>2.8992734007693404E-2</v>
      </c>
      <c r="Q6" s="9">
        <f t="shared" si="1"/>
        <v>1.6669041173956404E-2</v>
      </c>
      <c r="R6" s="9">
        <f t="shared" si="1"/>
        <v>8.5482262430545668E-3</v>
      </c>
      <c r="S6" s="9">
        <f t="shared" si="1"/>
        <v>4.3453483402194045E-3</v>
      </c>
      <c r="T6" s="9">
        <f t="shared" si="1"/>
        <v>7.5509331813648668E-3</v>
      </c>
      <c r="U6" s="9"/>
    </row>
    <row r="8" spans="1:27" ht="119" x14ac:dyDescent="0.2">
      <c r="A8" s="6" t="s">
        <v>29</v>
      </c>
      <c r="B8" s="6" t="s">
        <v>0</v>
      </c>
      <c r="C8" s="6" t="s">
        <v>1</v>
      </c>
      <c r="D8" s="6" t="s">
        <v>27</v>
      </c>
      <c r="E8" s="6" t="s">
        <v>28</v>
      </c>
      <c r="G8" s="2"/>
      <c r="H8" s="114">
        <f>SUM(G4:J4)</f>
        <v>0.52803960127483562</v>
      </c>
      <c r="K8" s="6" t="s">
        <v>27</v>
      </c>
      <c r="L8" s="6" t="s">
        <v>1</v>
      </c>
      <c r="M8" s="6" t="s">
        <v>28</v>
      </c>
    </row>
    <row r="9" spans="1:27" ht="24" x14ac:dyDescent="0.2">
      <c r="A9" s="5">
        <v>2024</v>
      </c>
      <c r="B9" s="8">
        <f>SUM(C9:E9)</f>
        <v>14809</v>
      </c>
      <c r="C9" s="8">
        <v>6048</v>
      </c>
      <c r="D9" s="8">
        <v>8357</v>
      </c>
      <c r="E9" s="8">
        <v>404</v>
      </c>
      <c r="G9" s="2"/>
      <c r="J9" s="135" t="s">
        <v>99</v>
      </c>
      <c r="K9" s="9">
        <v>0.56431899520561823</v>
      </c>
      <c r="L9" s="9">
        <v>0.40840029711661829</v>
      </c>
      <c r="M9" s="9">
        <v>2.7280707677763524E-2</v>
      </c>
    </row>
    <row r="10" spans="1:27" x14ac:dyDescent="0.2">
      <c r="A10" s="5">
        <v>2024</v>
      </c>
      <c r="C10" s="9">
        <f>C9/$B$9</f>
        <v>0.40840029711661829</v>
      </c>
      <c r="D10" s="9">
        <f t="shared" ref="D10:E10" si="2">D9/$B$9</f>
        <v>0.56431899520561823</v>
      </c>
      <c r="E10" s="9">
        <f t="shared" si="2"/>
        <v>2.7280707677763524E-2</v>
      </c>
      <c r="F10" s="9"/>
      <c r="G10" s="1"/>
    </row>
    <row r="11" spans="1:27" x14ac:dyDescent="0.2">
      <c r="A11" s="5">
        <v>2020</v>
      </c>
      <c r="B11" s="8">
        <f>SUM(C11:E11)</f>
        <v>14390</v>
      </c>
      <c r="C11" s="8">
        <v>5844</v>
      </c>
      <c r="D11" s="8">
        <v>8142</v>
      </c>
      <c r="E11" s="8">
        <v>404</v>
      </c>
    </row>
    <row r="12" spans="1:27" x14ac:dyDescent="0.2">
      <c r="A12" s="5">
        <v>2020</v>
      </c>
      <c r="C12" s="9">
        <f>C11/$B$11</f>
        <v>0.40611535788742181</v>
      </c>
      <c r="D12" s="9">
        <f t="shared" ref="D12:E12" si="3">D11/$B$11</f>
        <v>0.56580958999305075</v>
      </c>
      <c r="E12" s="9">
        <f t="shared" si="3"/>
        <v>2.807505211952745E-2</v>
      </c>
    </row>
    <row r="16" spans="1:27" ht="34" x14ac:dyDescent="0.2">
      <c r="A16" s="6" t="s">
        <v>29</v>
      </c>
      <c r="C16" s="6" t="s">
        <v>2</v>
      </c>
      <c r="D16" s="6" t="s">
        <v>3</v>
      </c>
      <c r="E16" s="6" t="s">
        <v>4</v>
      </c>
      <c r="F16" s="6" t="s">
        <v>5</v>
      </c>
      <c r="I16" s="136" t="s">
        <v>100</v>
      </c>
      <c r="J16" s="136" t="s">
        <v>101</v>
      </c>
      <c r="M16" s="136"/>
      <c r="N16" t="s">
        <v>2</v>
      </c>
      <c r="O16" t="s">
        <v>3</v>
      </c>
      <c r="P16" t="s">
        <v>4</v>
      </c>
      <c r="Q16" t="s">
        <v>5</v>
      </c>
    </row>
    <row r="17" spans="1:27" x14ac:dyDescent="0.2">
      <c r="A17" s="5">
        <v>2024</v>
      </c>
      <c r="C17" s="3">
        <v>3137</v>
      </c>
      <c r="D17" s="3">
        <v>684</v>
      </c>
      <c r="E17" s="3">
        <v>2968</v>
      </c>
      <c r="F17" s="3">
        <v>334</v>
      </c>
      <c r="H17" s="137" t="s">
        <v>102</v>
      </c>
      <c r="I17" s="9">
        <f>C17/(C17+F17)</f>
        <v>0.90377412849322958</v>
      </c>
      <c r="J17" s="9">
        <f>E17/(E17+D17)</f>
        <v>0.81270536692223438</v>
      </c>
      <c r="M17" s="136"/>
      <c r="N17" s="38">
        <v>3137</v>
      </c>
      <c r="O17" s="38">
        <v>684</v>
      </c>
      <c r="P17" s="38">
        <v>2968</v>
      </c>
      <c r="Q17" s="38">
        <v>334</v>
      </c>
    </row>
    <row r="18" spans="1:27" x14ac:dyDescent="0.2">
      <c r="A18" s="5">
        <v>2020</v>
      </c>
      <c r="C18" s="8">
        <v>3210</v>
      </c>
      <c r="D18" s="5">
        <v>664</v>
      </c>
      <c r="E18" s="8">
        <v>2904</v>
      </c>
      <c r="F18" s="3">
        <v>354</v>
      </c>
      <c r="M18" s="136"/>
      <c r="N18" s="136"/>
      <c r="O18" s="136"/>
      <c r="P18" s="136"/>
      <c r="Q18" s="136"/>
    </row>
    <row r="19" spans="1:27" x14ac:dyDescent="0.2">
      <c r="M19" s="136"/>
      <c r="N19" s="136"/>
      <c r="O19" s="136"/>
      <c r="P19" s="136"/>
      <c r="Q19" s="136"/>
    </row>
    <row r="20" spans="1:27" x14ac:dyDescent="0.2">
      <c r="M20" s="136"/>
      <c r="N20" s="136"/>
      <c r="O20" s="136"/>
      <c r="P20" s="136"/>
      <c r="Q20" s="136"/>
    </row>
    <row r="21" spans="1:27" ht="68" x14ac:dyDescent="0.2">
      <c r="A21" s="6" t="s">
        <v>29</v>
      </c>
      <c r="C21" s="6" t="s">
        <v>6</v>
      </c>
      <c r="D21" s="6" t="s">
        <v>7</v>
      </c>
      <c r="M21" s="136"/>
      <c r="N21" s="136" t="s">
        <v>103</v>
      </c>
      <c r="O21" s="136" t="s">
        <v>104</v>
      </c>
      <c r="P21" s="136"/>
      <c r="Q21" s="136"/>
    </row>
    <row r="22" spans="1:27" x14ac:dyDescent="0.2">
      <c r="A22" s="5">
        <v>2024</v>
      </c>
      <c r="C22" s="10">
        <f>C17/F17</f>
        <v>9.3922155688622748</v>
      </c>
      <c r="D22" s="10">
        <f>E17/D17</f>
        <v>4.3391812865497075</v>
      </c>
      <c r="M22" s="136" t="s">
        <v>105</v>
      </c>
      <c r="N22" s="138">
        <f>N17/Q17</f>
        <v>9.3922155688622748</v>
      </c>
      <c r="O22" s="138">
        <f>P17/O17</f>
        <v>4.3391812865497075</v>
      </c>
      <c r="P22" s="136"/>
      <c r="Q22" s="136"/>
    </row>
    <row r="23" spans="1:27" x14ac:dyDescent="0.2">
      <c r="A23" s="5">
        <v>2020</v>
      </c>
      <c r="C23" s="10">
        <f>C18/F18</f>
        <v>9.0677966101694913</v>
      </c>
      <c r="D23" s="10">
        <f>E18/D18</f>
        <v>4.3734939759036147</v>
      </c>
    </row>
    <row r="27" spans="1:27" x14ac:dyDescent="0.2">
      <c r="C27" s="2"/>
      <c r="D27" s="11"/>
      <c r="E27" s="11"/>
      <c r="F27" s="11"/>
      <c r="H27" s="11"/>
    </row>
    <row r="28" spans="1:27" s="6" customFormat="1" ht="17" x14ac:dyDescent="0.2">
      <c r="C28" s="6" t="s">
        <v>26</v>
      </c>
      <c r="D28" s="6" t="s">
        <v>9</v>
      </c>
      <c r="E28" s="6" t="s">
        <v>10</v>
      </c>
      <c r="F28" s="6" t="s">
        <v>11</v>
      </c>
      <c r="G28" s="6" t="s">
        <v>12</v>
      </c>
      <c r="H28" s="6" t="s">
        <v>13</v>
      </c>
      <c r="I28" s="6" t="s">
        <v>14</v>
      </c>
      <c r="J28" s="6" t="s">
        <v>15</v>
      </c>
      <c r="K28" s="6" t="s">
        <v>16</v>
      </c>
      <c r="L28" s="6" t="s">
        <v>17</v>
      </c>
      <c r="M28" s="6" t="s">
        <v>18</v>
      </c>
      <c r="N28" s="6" t="s">
        <v>19</v>
      </c>
      <c r="O28" s="6" t="s">
        <v>20</v>
      </c>
      <c r="P28" s="6" t="s">
        <v>21</v>
      </c>
      <c r="Q28" s="6" t="s">
        <v>22</v>
      </c>
      <c r="R28" s="6" t="s">
        <v>23</v>
      </c>
      <c r="S28" s="6" t="s">
        <v>24</v>
      </c>
      <c r="T28" s="6" t="s">
        <v>25</v>
      </c>
      <c r="W28" s="7"/>
      <c r="X28" s="7"/>
      <c r="Y28" s="7"/>
      <c r="Z28" s="7"/>
      <c r="AA28" s="7"/>
    </row>
    <row r="29" spans="1:27" ht="85" x14ac:dyDescent="0.2">
      <c r="A29" s="5">
        <v>2024</v>
      </c>
      <c r="B29" s="5" t="s">
        <v>98</v>
      </c>
      <c r="C29" s="2">
        <v>0</v>
      </c>
      <c r="D29" s="1">
        <v>6.7810402115684544E-5</v>
      </c>
      <c r="E29" s="1">
        <v>6.7810402115684544E-5</v>
      </c>
      <c r="F29" s="1">
        <v>8.815352275038991E-4</v>
      </c>
      <c r="G29" s="1">
        <v>6.3199294771818001E-2</v>
      </c>
      <c r="H29" s="1">
        <v>0.14246965484505322</v>
      </c>
      <c r="I29" s="1">
        <v>0.18193530887638162</v>
      </c>
      <c r="J29" s="9">
        <v>0.14043534278158271</v>
      </c>
      <c r="K29" s="9">
        <v>0.13270495694039466</v>
      </c>
      <c r="L29" s="9">
        <v>0.10130874076083271</v>
      </c>
      <c r="M29" s="9">
        <v>7.5608598358988269E-2</v>
      </c>
      <c r="N29" s="9">
        <v>4.9976266359259509E-2</v>
      </c>
      <c r="O29" s="9">
        <v>3.865192920594019E-2</v>
      </c>
      <c r="P29" s="9">
        <v>2.7666644063199294E-2</v>
      </c>
      <c r="Q29" s="9">
        <v>1.8512239777581881E-2</v>
      </c>
      <c r="R29" s="9">
        <v>1.0917474740625212E-2</v>
      </c>
      <c r="S29" s="9">
        <v>6.9166610157998234E-3</v>
      </c>
      <c r="T29" s="9">
        <v>8.6797314708076216E-3</v>
      </c>
    </row>
    <row r="31" spans="1:27" x14ac:dyDescent="0.2">
      <c r="D31" s="12"/>
      <c r="E31" s="12"/>
      <c r="F31" s="12"/>
      <c r="G31" s="12"/>
      <c r="H31" s="12"/>
      <c r="I31" s="12"/>
    </row>
    <row r="32" spans="1:27" x14ac:dyDescent="0.2">
      <c r="D32" s="11"/>
      <c r="E32" s="11"/>
      <c r="F32" s="11"/>
      <c r="H32" s="11"/>
    </row>
    <row r="33" spans="4:9" x14ac:dyDescent="0.2">
      <c r="D33" s="13"/>
      <c r="E33" s="13"/>
      <c r="F33" s="13"/>
      <c r="G33" s="13"/>
      <c r="H33" s="13"/>
      <c r="I33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E672-6B5C-4544-825B-0E48FEB9FB40}">
  <dimension ref="A1:L25"/>
  <sheetViews>
    <sheetView zoomScaleNormal="100" workbookViewId="0">
      <selection activeCell="C8" sqref="C8"/>
    </sheetView>
  </sheetViews>
  <sheetFormatPr baseColWidth="10" defaultColWidth="8.83203125" defaultRowHeight="13" x14ac:dyDescent="0.15"/>
  <cols>
    <col min="1" max="1" width="36.6640625" style="15" customWidth="1"/>
    <col min="2" max="2" width="9.5" style="15" customWidth="1"/>
    <col min="3" max="3" width="7.6640625" style="15" customWidth="1"/>
    <col min="4" max="4" width="9.5" style="15" customWidth="1"/>
    <col min="5" max="5" width="7.6640625" style="15" customWidth="1"/>
    <col min="6" max="6" width="10.33203125" style="15" customWidth="1"/>
    <col min="7" max="7" width="7.6640625" style="15" customWidth="1"/>
    <col min="8" max="8" width="8.33203125" style="15" customWidth="1"/>
    <col min="9" max="12" width="10.33203125" style="15" customWidth="1"/>
    <col min="13" max="16384" width="8.83203125" style="14"/>
  </cols>
  <sheetData>
    <row r="1" spans="1:12" ht="18" x14ac:dyDescent="0.2">
      <c r="A1" s="52" t="s">
        <v>59</v>
      </c>
      <c r="B1" s="50"/>
      <c r="C1" s="51"/>
      <c r="D1" s="50"/>
      <c r="E1" s="50"/>
      <c r="G1" s="49"/>
      <c r="H1" s="49"/>
      <c r="I1" s="49"/>
      <c r="J1" s="14"/>
      <c r="K1" s="14"/>
      <c r="L1" s="14"/>
    </row>
    <row r="2" spans="1:12" ht="18" x14ac:dyDescent="0.2">
      <c r="A2" s="48" t="s">
        <v>58</v>
      </c>
      <c r="B2" s="46"/>
      <c r="C2" s="46"/>
      <c r="D2" s="45"/>
      <c r="E2" s="45"/>
      <c r="F2" s="47"/>
      <c r="G2" s="46"/>
      <c r="H2" s="46" t="s">
        <v>30</v>
      </c>
      <c r="I2" s="46"/>
      <c r="J2" s="46"/>
      <c r="K2" s="46"/>
      <c r="L2" s="46"/>
    </row>
    <row r="3" spans="1:12" ht="18" x14ac:dyDescent="0.2">
      <c r="A3" s="45" t="s">
        <v>57</v>
      </c>
      <c r="B3" s="24"/>
      <c r="C3" s="24"/>
      <c r="D3" s="24"/>
      <c r="E3" s="24"/>
      <c r="F3" s="24"/>
      <c r="G3" s="14"/>
      <c r="H3" s="14"/>
      <c r="I3" s="14"/>
      <c r="J3" s="14"/>
      <c r="K3" s="14"/>
      <c r="L3" s="14"/>
    </row>
    <row r="4" spans="1:12" s="24" customFormat="1" ht="16" x14ac:dyDescent="0.2">
      <c r="A4" s="24" t="s">
        <v>56</v>
      </c>
      <c r="D4" s="37"/>
      <c r="E4" s="37"/>
      <c r="F4" s="37"/>
      <c r="G4" s="37"/>
      <c r="H4" s="37"/>
      <c r="I4" s="37"/>
    </row>
    <row r="5" spans="1:12" ht="15.75" customHeight="1" x14ac:dyDescent="0.15">
      <c r="A5" s="40" t="s">
        <v>55</v>
      </c>
      <c r="B5" s="33" t="s">
        <v>45</v>
      </c>
      <c r="C5" s="43" t="s">
        <v>44</v>
      </c>
      <c r="D5" s="44"/>
      <c r="E5" s="44"/>
      <c r="F5" s="44"/>
      <c r="G5" s="43" t="s">
        <v>43</v>
      </c>
      <c r="H5" s="42"/>
      <c r="I5" s="42"/>
      <c r="J5" s="43" t="s">
        <v>42</v>
      </c>
      <c r="K5" s="42"/>
      <c r="L5" s="42"/>
    </row>
    <row r="6" spans="1:12" ht="51.75" customHeight="1" x14ac:dyDescent="0.2">
      <c r="A6" s="39"/>
      <c r="B6" s="29"/>
      <c r="C6" s="27" t="s">
        <v>1</v>
      </c>
      <c r="D6" s="27" t="s">
        <v>41</v>
      </c>
      <c r="E6" s="28" t="s">
        <v>40</v>
      </c>
      <c r="F6" s="27" t="s">
        <v>33</v>
      </c>
      <c r="G6" s="27" t="s">
        <v>39</v>
      </c>
      <c r="H6" s="28" t="s">
        <v>38</v>
      </c>
      <c r="I6" s="27" t="s">
        <v>33</v>
      </c>
      <c r="J6" s="27" t="s">
        <v>37</v>
      </c>
      <c r="K6" s="27" t="s">
        <v>36</v>
      </c>
      <c r="L6" s="27" t="s">
        <v>33</v>
      </c>
    </row>
    <row r="7" spans="1:12" ht="16" x14ac:dyDescent="0.2">
      <c r="A7" s="24" t="s">
        <v>54</v>
      </c>
      <c r="B7" s="23">
        <v>3840</v>
      </c>
      <c r="C7" s="38">
        <v>2968</v>
      </c>
      <c r="D7" s="38">
        <v>684</v>
      </c>
      <c r="E7" s="38">
        <v>75</v>
      </c>
      <c r="F7" s="38">
        <v>113</v>
      </c>
      <c r="G7" s="38">
        <v>3450</v>
      </c>
      <c r="H7" s="38">
        <v>361</v>
      </c>
      <c r="I7" s="38">
        <v>29</v>
      </c>
      <c r="J7" s="22">
        <v>839</v>
      </c>
      <c r="K7" s="22">
        <v>1739</v>
      </c>
      <c r="L7" s="22">
        <v>414</v>
      </c>
    </row>
    <row r="8" spans="1:12" ht="16" x14ac:dyDescent="0.2">
      <c r="A8" s="24" t="s">
        <v>53</v>
      </c>
      <c r="B8" s="23">
        <v>3683</v>
      </c>
      <c r="C8" s="38">
        <v>334</v>
      </c>
      <c r="D8" s="38">
        <v>3137</v>
      </c>
      <c r="E8" s="38">
        <v>14</v>
      </c>
      <c r="F8" s="38">
        <v>198</v>
      </c>
      <c r="G8" s="38">
        <v>3175</v>
      </c>
      <c r="H8" s="38">
        <v>415</v>
      </c>
      <c r="I8" s="38">
        <v>93</v>
      </c>
      <c r="J8" s="22">
        <v>138</v>
      </c>
      <c r="K8" s="22">
        <v>2314</v>
      </c>
      <c r="L8" s="22">
        <v>672</v>
      </c>
    </row>
    <row r="9" spans="1:12" ht="18" x14ac:dyDescent="0.2">
      <c r="A9" s="24" t="s">
        <v>52</v>
      </c>
      <c r="B9" s="23">
        <v>262</v>
      </c>
      <c r="C9" s="38">
        <v>72</v>
      </c>
      <c r="D9" s="38">
        <v>50</v>
      </c>
      <c r="E9" s="38">
        <v>131</v>
      </c>
      <c r="F9" s="38">
        <v>9</v>
      </c>
      <c r="G9" s="38">
        <v>234</v>
      </c>
      <c r="H9" s="38">
        <v>27</v>
      </c>
      <c r="I9" s="38">
        <v>1</v>
      </c>
      <c r="J9" s="22">
        <v>18</v>
      </c>
      <c r="K9" s="22">
        <v>154</v>
      </c>
      <c r="L9" s="22">
        <v>35</v>
      </c>
    </row>
    <row r="10" spans="1:12" ht="16" x14ac:dyDescent="0.2">
      <c r="A10" s="24" t="s">
        <v>51</v>
      </c>
      <c r="B10" s="41">
        <v>194</v>
      </c>
      <c r="C10" s="16">
        <v>71</v>
      </c>
      <c r="D10" s="16">
        <v>56</v>
      </c>
      <c r="E10" s="16">
        <v>11</v>
      </c>
      <c r="F10" s="16">
        <v>56</v>
      </c>
      <c r="G10" s="16">
        <v>163</v>
      </c>
      <c r="H10" s="16">
        <v>22</v>
      </c>
      <c r="I10" s="16">
        <v>9</v>
      </c>
      <c r="J10" s="22">
        <v>35</v>
      </c>
      <c r="K10" s="22">
        <v>58</v>
      </c>
      <c r="L10" s="22">
        <v>55</v>
      </c>
    </row>
    <row r="11" spans="1:12" ht="40.5" customHeight="1" x14ac:dyDescent="0.2">
      <c r="A11" s="40" t="s">
        <v>50</v>
      </c>
      <c r="B11" s="33" t="s">
        <v>45</v>
      </c>
      <c r="C11" s="32" t="s">
        <v>44</v>
      </c>
      <c r="D11" s="32"/>
      <c r="E11" s="32"/>
      <c r="F11" s="32"/>
      <c r="G11" s="32" t="s">
        <v>43</v>
      </c>
      <c r="H11" s="32"/>
      <c r="I11" s="32"/>
      <c r="J11" s="32" t="s">
        <v>42</v>
      </c>
      <c r="K11" s="31"/>
      <c r="L11" s="31"/>
    </row>
    <row r="12" spans="1:12" ht="51.75" customHeight="1" x14ac:dyDescent="0.2">
      <c r="A12" s="39"/>
      <c r="B12" s="29"/>
      <c r="C12" s="27" t="s">
        <v>1</v>
      </c>
      <c r="D12" s="27" t="s">
        <v>41</v>
      </c>
      <c r="E12" s="28" t="s">
        <v>40</v>
      </c>
      <c r="F12" s="27" t="s">
        <v>33</v>
      </c>
      <c r="G12" s="27" t="s">
        <v>39</v>
      </c>
      <c r="H12" s="28" t="s">
        <v>38</v>
      </c>
      <c r="I12" s="27" t="s">
        <v>33</v>
      </c>
      <c r="J12" s="27" t="s">
        <v>37</v>
      </c>
      <c r="K12" s="27" t="s">
        <v>36</v>
      </c>
      <c r="L12" s="27" t="s">
        <v>33</v>
      </c>
    </row>
    <row r="13" spans="1:12" ht="16" x14ac:dyDescent="0.2">
      <c r="A13" s="24" t="s">
        <v>49</v>
      </c>
      <c r="B13" s="23">
        <v>5723</v>
      </c>
      <c r="C13" s="38">
        <v>2258</v>
      </c>
      <c r="D13" s="38">
        <v>2997</v>
      </c>
      <c r="E13" s="38">
        <v>149</v>
      </c>
      <c r="F13" s="38">
        <v>319</v>
      </c>
      <c r="G13" s="38">
        <v>5016</v>
      </c>
      <c r="H13" s="38">
        <v>590</v>
      </c>
      <c r="I13" s="38">
        <v>117</v>
      </c>
      <c r="J13" s="22">
        <v>760</v>
      </c>
      <c r="K13" s="22">
        <v>2998</v>
      </c>
      <c r="L13" s="22">
        <v>896</v>
      </c>
    </row>
    <row r="14" spans="1:12" ht="16" x14ac:dyDescent="0.2">
      <c r="A14" s="24" t="s">
        <v>48</v>
      </c>
      <c r="B14" s="23">
        <v>2223</v>
      </c>
      <c r="C14" s="38">
        <v>1170</v>
      </c>
      <c r="D14" s="38">
        <v>918</v>
      </c>
      <c r="E14" s="38">
        <v>81</v>
      </c>
      <c r="F14" s="38">
        <v>54</v>
      </c>
      <c r="G14" s="38">
        <v>1977</v>
      </c>
      <c r="H14" s="38">
        <v>232</v>
      </c>
      <c r="I14" s="38">
        <v>14</v>
      </c>
      <c r="J14" s="22">
        <v>267</v>
      </c>
      <c r="K14" s="22">
        <v>1255</v>
      </c>
      <c r="L14" s="22">
        <v>275</v>
      </c>
    </row>
    <row r="15" spans="1:12" ht="16" x14ac:dyDescent="0.2">
      <c r="A15" s="37" t="s">
        <v>47</v>
      </c>
      <c r="B15" s="36">
        <v>33</v>
      </c>
      <c r="C15" s="35">
        <v>17</v>
      </c>
      <c r="D15" s="35">
        <v>12</v>
      </c>
      <c r="E15" s="35">
        <v>1</v>
      </c>
      <c r="F15" s="35">
        <v>3</v>
      </c>
      <c r="G15" s="35">
        <v>29</v>
      </c>
      <c r="H15" s="35">
        <v>3</v>
      </c>
      <c r="I15" s="16">
        <v>1</v>
      </c>
      <c r="J15" s="22">
        <v>3</v>
      </c>
      <c r="K15" s="22">
        <v>12</v>
      </c>
      <c r="L15" s="22">
        <v>5</v>
      </c>
    </row>
    <row r="16" spans="1:12" ht="40.5" customHeight="1" x14ac:dyDescent="0.2">
      <c r="A16" s="34" t="s">
        <v>46</v>
      </c>
      <c r="B16" s="33" t="s">
        <v>45</v>
      </c>
      <c r="C16" s="32" t="s">
        <v>44</v>
      </c>
      <c r="D16" s="32"/>
      <c r="E16" s="32"/>
      <c r="F16" s="32"/>
      <c r="G16" s="32" t="s">
        <v>43</v>
      </c>
      <c r="H16" s="32"/>
      <c r="I16" s="32"/>
      <c r="J16" s="32" t="s">
        <v>42</v>
      </c>
      <c r="K16" s="31"/>
      <c r="L16" s="31"/>
    </row>
    <row r="17" spans="1:12" ht="51.75" customHeight="1" x14ac:dyDescent="0.2">
      <c r="A17" s="30"/>
      <c r="B17" s="29"/>
      <c r="C17" s="27" t="s">
        <v>1</v>
      </c>
      <c r="D17" s="27" t="s">
        <v>41</v>
      </c>
      <c r="E17" s="28" t="s">
        <v>40</v>
      </c>
      <c r="F17" s="27" t="s">
        <v>33</v>
      </c>
      <c r="G17" s="27" t="s">
        <v>39</v>
      </c>
      <c r="H17" s="28" t="s">
        <v>38</v>
      </c>
      <c r="I17" s="27" t="s">
        <v>33</v>
      </c>
      <c r="J17" s="27" t="s">
        <v>37</v>
      </c>
      <c r="K17" s="27" t="s">
        <v>36</v>
      </c>
      <c r="L17" s="27" t="s">
        <v>33</v>
      </c>
    </row>
    <row r="18" spans="1:12" ht="16" x14ac:dyDescent="0.2">
      <c r="A18" s="24" t="s">
        <v>35</v>
      </c>
      <c r="B18" s="26">
        <v>1149</v>
      </c>
      <c r="C18" s="18">
        <v>846</v>
      </c>
      <c r="D18" s="18">
        <v>216</v>
      </c>
      <c r="E18" s="25">
        <v>14</v>
      </c>
      <c r="F18" s="18">
        <v>73</v>
      </c>
      <c r="G18" s="25">
        <v>1048</v>
      </c>
      <c r="H18" s="18">
        <v>83</v>
      </c>
      <c r="I18" s="18">
        <v>18</v>
      </c>
      <c r="J18" s="18">
        <v>671</v>
      </c>
      <c r="K18" s="18">
        <v>279</v>
      </c>
      <c r="L18" s="18">
        <v>96</v>
      </c>
    </row>
    <row r="19" spans="1:12" ht="16" x14ac:dyDescent="0.2">
      <c r="A19" s="24" t="s">
        <v>34</v>
      </c>
      <c r="B19" s="23">
        <v>4855</v>
      </c>
      <c r="C19" s="16">
        <v>1707</v>
      </c>
      <c r="D19" s="16">
        <v>2819</v>
      </c>
      <c r="E19" s="16">
        <v>138</v>
      </c>
      <c r="F19" s="16">
        <v>191</v>
      </c>
      <c r="G19" s="16">
        <v>4239</v>
      </c>
      <c r="H19" s="16">
        <v>520</v>
      </c>
      <c r="I19" s="16">
        <v>96</v>
      </c>
      <c r="J19" s="22">
        <v>267</v>
      </c>
      <c r="K19" s="22">
        <v>3589</v>
      </c>
      <c r="L19" s="22">
        <v>548</v>
      </c>
    </row>
    <row r="20" spans="1:12" ht="16" x14ac:dyDescent="0.2">
      <c r="A20" s="24" t="s">
        <v>33</v>
      </c>
      <c r="B20" s="23">
        <v>664</v>
      </c>
      <c r="C20" s="16">
        <v>267</v>
      </c>
      <c r="D20" s="16">
        <v>307</v>
      </c>
      <c r="E20" s="16">
        <v>30</v>
      </c>
      <c r="F20" s="16">
        <v>60</v>
      </c>
      <c r="G20" s="16">
        <v>584</v>
      </c>
      <c r="H20" s="16">
        <v>74</v>
      </c>
      <c r="I20" s="16">
        <v>6</v>
      </c>
      <c r="J20" s="22">
        <v>45</v>
      </c>
      <c r="K20" s="22">
        <v>247</v>
      </c>
      <c r="L20" s="22">
        <v>336</v>
      </c>
    </row>
    <row r="21" spans="1:12" ht="15" x14ac:dyDescent="0.15">
      <c r="A21" s="21" t="s">
        <v>32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5.75" customHeight="1" x14ac:dyDescent="0.15">
      <c r="A22" s="20" t="s">
        <v>31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6" x14ac:dyDescent="0.2">
      <c r="B23" s="17"/>
      <c r="D23" s="15" t="s">
        <v>30</v>
      </c>
      <c r="H23" s="18"/>
      <c r="J23" s="15" t="s">
        <v>30</v>
      </c>
    </row>
    <row r="24" spans="1:12" ht="16" x14ac:dyDescent="0.2">
      <c r="B24" s="17"/>
      <c r="H24" s="16"/>
    </row>
    <row r="25" spans="1:12" ht="16" x14ac:dyDescent="0.2">
      <c r="H25" s="16"/>
    </row>
  </sheetData>
  <mergeCells count="16">
    <mergeCell ref="B16:B17"/>
    <mergeCell ref="C16:F16"/>
    <mergeCell ref="G16:I16"/>
    <mergeCell ref="J16:L16"/>
    <mergeCell ref="A16:A17"/>
    <mergeCell ref="J11:L11"/>
    <mergeCell ref="A22:L22"/>
    <mergeCell ref="J5:L5"/>
    <mergeCell ref="A5:A6"/>
    <mergeCell ref="B5:B6"/>
    <mergeCell ref="B11:B12"/>
    <mergeCell ref="A11:A12"/>
    <mergeCell ref="C5:F5"/>
    <mergeCell ref="G5:I5"/>
    <mergeCell ref="C11:F11"/>
    <mergeCell ref="G11:I11"/>
  </mergeCells>
  <printOptions horizontalCentered="1"/>
  <pageMargins left="0.5" right="0.5" top="0.5" bottom="0.5" header="0.5" footer="0.5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BA8B-0362-5040-8250-B1D0AC4CDE61}">
  <dimension ref="A1:P40"/>
  <sheetViews>
    <sheetView workbookViewId="0"/>
  </sheetViews>
  <sheetFormatPr baseColWidth="10" defaultColWidth="8.83203125" defaultRowHeight="13" x14ac:dyDescent="0.15"/>
  <cols>
    <col min="1" max="1" width="25.5" style="15" customWidth="1"/>
    <col min="2" max="2" width="8.6640625" style="15" customWidth="1"/>
    <col min="3" max="3" width="7" style="15" customWidth="1"/>
    <col min="4" max="4" width="7.83203125" style="15" customWidth="1"/>
    <col min="5" max="5" width="9.6640625" style="15" bestFit="1" customWidth="1"/>
    <col min="6" max="6" width="7" style="15" customWidth="1"/>
    <col min="7" max="7" width="11" style="15" customWidth="1"/>
    <col min="8" max="8" width="7" style="15" customWidth="1"/>
    <col min="9" max="9" width="9.5" style="15" bestFit="1" customWidth="1"/>
    <col min="10" max="10" width="9.83203125" style="14" customWidth="1"/>
    <col min="11" max="11" width="9" style="14" customWidth="1"/>
    <col min="12" max="12" width="9.5" style="14" customWidth="1"/>
    <col min="13" max="15" width="8.83203125" style="14"/>
    <col min="16" max="16" width="10.5" style="14" customWidth="1"/>
    <col min="17" max="16384" width="8.83203125" style="14"/>
  </cols>
  <sheetData>
    <row r="1" spans="1:16" ht="18" x14ac:dyDescent="0.15">
      <c r="A1" s="87" t="s">
        <v>77</v>
      </c>
      <c r="B1" s="86"/>
      <c r="C1" s="86"/>
      <c r="D1" s="86"/>
      <c r="E1" s="86"/>
      <c r="F1" s="86"/>
      <c r="G1" s="86"/>
      <c r="H1" s="86"/>
      <c r="I1" s="85"/>
      <c r="J1" s="85"/>
      <c r="K1" s="85"/>
      <c r="L1" s="85"/>
    </row>
    <row r="2" spans="1:16" ht="18" x14ac:dyDescent="0.2">
      <c r="A2" s="84" t="s">
        <v>76</v>
      </c>
      <c r="B2" s="84"/>
      <c r="C2" s="84"/>
      <c r="D2" s="84"/>
      <c r="E2" s="84"/>
      <c r="F2" s="84"/>
      <c r="G2" s="84"/>
      <c r="H2" s="84"/>
      <c r="I2" s="83"/>
      <c r="J2" s="83"/>
      <c r="K2" s="83"/>
      <c r="L2" s="83"/>
    </row>
    <row r="3" spans="1:16" ht="18" x14ac:dyDescent="0.2">
      <c r="A3" s="82" t="s">
        <v>75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6" ht="18" x14ac:dyDescent="0.15">
      <c r="A4" s="80" t="s">
        <v>74</v>
      </c>
      <c r="B4" s="79" t="s">
        <v>0</v>
      </c>
      <c r="C4" s="78" t="s">
        <v>73</v>
      </c>
      <c r="D4" s="43"/>
      <c r="E4" s="77"/>
      <c r="F4" s="78" t="s">
        <v>72</v>
      </c>
      <c r="G4" s="43"/>
      <c r="H4" s="43"/>
      <c r="I4" s="77"/>
      <c r="J4" s="43" t="s">
        <v>71</v>
      </c>
      <c r="K4" s="43"/>
      <c r="L4" s="43"/>
    </row>
    <row r="5" spans="1:16" ht="45" customHeight="1" x14ac:dyDescent="0.2">
      <c r="A5" s="76"/>
      <c r="B5" s="75"/>
      <c r="C5" s="74" t="s">
        <v>39</v>
      </c>
      <c r="D5" s="28" t="s">
        <v>38</v>
      </c>
      <c r="E5" s="73" t="s">
        <v>33</v>
      </c>
      <c r="F5" s="74" t="s">
        <v>1</v>
      </c>
      <c r="G5" s="27" t="s">
        <v>27</v>
      </c>
      <c r="H5" s="28" t="s">
        <v>70</v>
      </c>
      <c r="I5" s="73" t="s">
        <v>33</v>
      </c>
      <c r="J5" s="27" t="s">
        <v>37</v>
      </c>
      <c r="K5" s="27" t="s">
        <v>36</v>
      </c>
      <c r="L5" s="28" t="s">
        <v>33</v>
      </c>
    </row>
    <row r="6" spans="1:16" ht="16" x14ac:dyDescent="0.2">
      <c r="A6" s="72" t="s">
        <v>69</v>
      </c>
      <c r="B6" s="70">
        <v>19379</v>
      </c>
      <c r="C6" s="71">
        <v>13469</v>
      </c>
      <c r="D6" s="69">
        <v>1902</v>
      </c>
      <c r="E6" s="70">
        <v>4008</v>
      </c>
      <c r="F6" s="71">
        <v>6048</v>
      </c>
      <c r="G6" s="69">
        <v>8357</v>
      </c>
      <c r="H6" s="69">
        <v>404</v>
      </c>
      <c r="I6" s="70">
        <v>4570</v>
      </c>
      <c r="J6" s="69">
        <v>2249</v>
      </c>
      <c r="K6" s="69">
        <v>7998</v>
      </c>
      <c r="L6" s="69">
        <v>5746</v>
      </c>
      <c r="M6" s="65"/>
    </row>
    <row r="7" spans="1:16" ht="18" x14ac:dyDescent="0.2">
      <c r="A7" s="68" t="s">
        <v>68</v>
      </c>
      <c r="B7" s="66">
        <v>100</v>
      </c>
      <c r="C7" s="67">
        <v>69.5</v>
      </c>
      <c r="D7" s="53">
        <v>9.8000000000000007</v>
      </c>
      <c r="E7" s="66">
        <v>20.7</v>
      </c>
      <c r="F7" s="67">
        <v>31.2</v>
      </c>
      <c r="G7" s="53">
        <v>43.1</v>
      </c>
      <c r="H7" s="53">
        <v>2.1</v>
      </c>
      <c r="I7" s="66">
        <v>23.6</v>
      </c>
      <c r="J7" s="53">
        <v>14.1</v>
      </c>
      <c r="K7" s="53">
        <v>50</v>
      </c>
      <c r="L7" s="53">
        <v>35.9</v>
      </c>
      <c r="N7" s="65"/>
      <c r="O7" s="65"/>
      <c r="P7" s="65"/>
    </row>
    <row r="8" spans="1:16" ht="18" x14ac:dyDescent="0.2">
      <c r="A8" s="24" t="s">
        <v>67</v>
      </c>
      <c r="B8" s="62">
        <v>1551</v>
      </c>
      <c r="C8" s="63">
        <v>1457</v>
      </c>
      <c r="D8" s="22">
        <v>84</v>
      </c>
      <c r="E8" s="64">
        <v>10</v>
      </c>
      <c r="F8" s="63">
        <v>493</v>
      </c>
      <c r="G8" s="22">
        <v>969</v>
      </c>
      <c r="H8" s="22">
        <v>52</v>
      </c>
      <c r="I8" s="62">
        <v>37</v>
      </c>
      <c r="J8" s="22">
        <v>299</v>
      </c>
      <c r="K8" s="22">
        <v>740</v>
      </c>
      <c r="L8" s="22">
        <v>210</v>
      </c>
    </row>
    <row r="9" spans="1:16" ht="18" x14ac:dyDescent="0.2">
      <c r="A9" s="24" t="s">
        <v>66</v>
      </c>
      <c r="B9" s="62">
        <v>4263</v>
      </c>
      <c r="C9" s="63">
        <v>3846</v>
      </c>
      <c r="D9" s="22">
        <v>373</v>
      </c>
      <c r="E9" s="64">
        <v>44</v>
      </c>
      <c r="F9" s="63">
        <v>1333</v>
      </c>
      <c r="G9" s="22">
        <v>2708</v>
      </c>
      <c r="H9" s="22">
        <v>104</v>
      </c>
      <c r="I9" s="62">
        <v>118</v>
      </c>
      <c r="J9" s="22">
        <v>750</v>
      </c>
      <c r="K9" s="22">
        <v>2163</v>
      </c>
      <c r="L9" s="22">
        <v>592</v>
      </c>
    </row>
    <row r="10" spans="1:16" ht="18" x14ac:dyDescent="0.2">
      <c r="A10" s="24" t="s">
        <v>65</v>
      </c>
      <c r="B10" s="62">
        <v>13196</v>
      </c>
      <c r="C10" s="63">
        <v>11229</v>
      </c>
      <c r="D10" s="22">
        <v>1779</v>
      </c>
      <c r="E10" s="62">
        <v>188</v>
      </c>
      <c r="F10" s="63">
        <v>5436</v>
      </c>
      <c r="G10" s="22">
        <v>6942</v>
      </c>
      <c r="H10" s="22">
        <v>343</v>
      </c>
      <c r="I10" s="62">
        <v>475</v>
      </c>
      <c r="J10" s="22">
        <v>1866</v>
      </c>
      <c r="K10" s="22">
        <v>6980</v>
      </c>
      <c r="L10" s="22">
        <v>1848</v>
      </c>
    </row>
    <row r="11" spans="1:16" ht="16" x14ac:dyDescent="0.2">
      <c r="A11" s="24" t="s">
        <v>64</v>
      </c>
      <c r="B11" s="62">
        <v>0</v>
      </c>
      <c r="C11" s="63">
        <v>0</v>
      </c>
      <c r="D11" s="22">
        <v>0</v>
      </c>
      <c r="E11" s="64">
        <v>0</v>
      </c>
      <c r="F11" s="63">
        <v>0</v>
      </c>
      <c r="G11" s="22">
        <v>0</v>
      </c>
      <c r="H11" s="22">
        <v>0</v>
      </c>
      <c r="I11" s="62">
        <v>0</v>
      </c>
      <c r="J11" s="22">
        <v>0</v>
      </c>
      <c r="K11" s="22">
        <v>0</v>
      </c>
      <c r="L11" s="22">
        <v>0</v>
      </c>
    </row>
    <row r="12" spans="1:16" ht="16" x14ac:dyDescent="0.2">
      <c r="A12" s="24" t="s">
        <v>9</v>
      </c>
      <c r="B12" s="62">
        <v>1</v>
      </c>
      <c r="C12" s="63">
        <v>1</v>
      </c>
      <c r="D12" s="22">
        <v>0</v>
      </c>
      <c r="E12" s="64">
        <v>0</v>
      </c>
      <c r="F12" s="63">
        <v>0</v>
      </c>
      <c r="G12" s="22">
        <v>0</v>
      </c>
      <c r="H12" s="22">
        <v>0</v>
      </c>
      <c r="I12" s="62">
        <v>1</v>
      </c>
      <c r="J12" s="22">
        <v>0</v>
      </c>
      <c r="K12" s="22">
        <v>0</v>
      </c>
      <c r="L12" s="22">
        <v>1</v>
      </c>
    </row>
    <row r="13" spans="1:16" ht="16" x14ac:dyDescent="0.2">
      <c r="A13" s="24" t="s">
        <v>10</v>
      </c>
      <c r="B13" s="62">
        <v>1</v>
      </c>
      <c r="C13" s="63">
        <v>1</v>
      </c>
      <c r="D13" s="25">
        <v>0</v>
      </c>
      <c r="E13" s="64">
        <v>0</v>
      </c>
      <c r="F13" s="63">
        <v>1</v>
      </c>
      <c r="G13" s="25">
        <v>0</v>
      </c>
      <c r="H13" s="22">
        <v>0</v>
      </c>
      <c r="I13" s="64">
        <v>0</v>
      </c>
      <c r="J13" s="22">
        <v>0</v>
      </c>
      <c r="K13" s="22">
        <v>0</v>
      </c>
      <c r="L13" s="22">
        <v>0</v>
      </c>
    </row>
    <row r="14" spans="1:16" ht="16" x14ac:dyDescent="0.2">
      <c r="A14" s="24" t="s">
        <v>11</v>
      </c>
      <c r="B14" s="62">
        <v>13</v>
      </c>
      <c r="C14" s="63">
        <v>11</v>
      </c>
      <c r="D14" s="22">
        <v>2</v>
      </c>
      <c r="E14" s="64">
        <v>0</v>
      </c>
      <c r="F14" s="63">
        <v>7</v>
      </c>
      <c r="G14" s="22">
        <v>6</v>
      </c>
      <c r="H14" s="25">
        <v>0</v>
      </c>
      <c r="I14" s="64">
        <v>0</v>
      </c>
      <c r="J14" s="22">
        <v>1</v>
      </c>
      <c r="K14" s="22">
        <v>8</v>
      </c>
      <c r="L14" s="22">
        <v>2</v>
      </c>
    </row>
    <row r="15" spans="1:16" ht="16" x14ac:dyDescent="0.2">
      <c r="A15" s="24" t="s">
        <v>12</v>
      </c>
      <c r="B15" s="62">
        <v>932</v>
      </c>
      <c r="C15" s="63">
        <v>879</v>
      </c>
      <c r="D15" s="22">
        <v>44</v>
      </c>
      <c r="E15" s="64">
        <v>9</v>
      </c>
      <c r="F15" s="63">
        <v>308</v>
      </c>
      <c r="G15" s="22">
        <v>572</v>
      </c>
      <c r="H15" s="22">
        <v>28</v>
      </c>
      <c r="I15" s="62">
        <v>24</v>
      </c>
      <c r="J15" s="22">
        <v>194</v>
      </c>
      <c r="K15" s="22">
        <v>433</v>
      </c>
      <c r="L15" s="22">
        <v>116</v>
      </c>
    </row>
    <row r="16" spans="1:16" ht="16" x14ac:dyDescent="0.2">
      <c r="A16" s="24" t="s">
        <v>13</v>
      </c>
      <c r="B16" s="62">
        <v>2101</v>
      </c>
      <c r="C16" s="63">
        <v>1905</v>
      </c>
      <c r="D16" s="22">
        <v>173</v>
      </c>
      <c r="E16" s="64">
        <v>23</v>
      </c>
      <c r="F16" s="63">
        <v>623</v>
      </c>
      <c r="G16" s="22">
        <v>1372</v>
      </c>
      <c r="H16" s="22">
        <v>52</v>
      </c>
      <c r="I16" s="62">
        <v>54</v>
      </c>
      <c r="J16" s="22">
        <v>349</v>
      </c>
      <c r="K16" s="22">
        <v>1100</v>
      </c>
      <c r="L16" s="22">
        <v>300</v>
      </c>
    </row>
    <row r="17" spans="1:12" ht="16" x14ac:dyDescent="0.2">
      <c r="A17" s="24" t="s">
        <v>14</v>
      </c>
      <c r="B17" s="62">
        <v>2683</v>
      </c>
      <c r="C17" s="63">
        <v>2317</v>
      </c>
      <c r="D17" s="22">
        <v>339</v>
      </c>
      <c r="E17" s="64">
        <v>27</v>
      </c>
      <c r="F17" s="63">
        <v>888</v>
      </c>
      <c r="G17" s="22">
        <v>1653</v>
      </c>
      <c r="H17" s="22">
        <v>54</v>
      </c>
      <c r="I17" s="62">
        <v>88</v>
      </c>
      <c r="J17" s="22">
        <v>429</v>
      </c>
      <c r="K17" s="22">
        <v>1437</v>
      </c>
      <c r="L17" s="22">
        <v>360</v>
      </c>
    </row>
    <row r="18" spans="1:12" ht="16" x14ac:dyDescent="0.2">
      <c r="A18" s="24" t="s">
        <v>15</v>
      </c>
      <c r="B18" s="62">
        <v>2071</v>
      </c>
      <c r="C18" s="63">
        <v>1767</v>
      </c>
      <c r="D18" s="22">
        <v>273</v>
      </c>
      <c r="E18" s="64">
        <v>31</v>
      </c>
      <c r="F18" s="63">
        <v>778</v>
      </c>
      <c r="G18" s="22">
        <v>1168</v>
      </c>
      <c r="H18" s="22">
        <v>54</v>
      </c>
      <c r="I18" s="62">
        <v>71</v>
      </c>
      <c r="J18" s="22">
        <v>328</v>
      </c>
      <c r="K18" s="22">
        <v>1052</v>
      </c>
      <c r="L18" s="22">
        <v>313</v>
      </c>
    </row>
    <row r="19" spans="1:12" ht="16" x14ac:dyDescent="0.2">
      <c r="A19" s="24" t="s">
        <v>16</v>
      </c>
      <c r="B19" s="62">
        <v>1957</v>
      </c>
      <c r="C19" s="63">
        <v>1635</v>
      </c>
      <c r="D19" s="22">
        <v>300</v>
      </c>
      <c r="E19" s="62">
        <v>22</v>
      </c>
      <c r="F19" s="63">
        <v>789</v>
      </c>
      <c r="G19" s="22">
        <v>1035</v>
      </c>
      <c r="H19" s="22">
        <v>63</v>
      </c>
      <c r="I19" s="62">
        <v>70</v>
      </c>
      <c r="J19" s="22">
        <v>280</v>
      </c>
      <c r="K19" s="22">
        <v>1032</v>
      </c>
      <c r="L19" s="22">
        <v>265</v>
      </c>
    </row>
    <row r="20" spans="1:12" ht="16" x14ac:dyDescent="0.2">
      <c r="A20" s="24" t="s">
        <v>17</v>
      </c>
      <c r="B20" s="62">
        <v>1494</v>
      </c>
      <c r="C20" s="63">
        <v>1250</v>
      </c>
      <c r="D20" s="22">
        <v>233</v>
      </c>
      <c r="E20" s="64">
        <v>11</v>
      </c>
      <c r="F20" s="63">
        <v>738</v>
      </c>
      <c r="G20" s="22">
        <v>673</v>
      </c>
      <c r="H20" s="22">
        <v>36</v>
      </c>
      <c r="I20" s="62">
        <v>47</v>
      </c>
      <c r="J20" s="22">
        <v>219</v>
      </c>
      <c r="K20" s="22">
        <v>798</v>
      </c>
      <c r="L20" s="22">
        <v>181</v>
      </c>
    </row>
    <row r="21" spans="1:12" ht="16" x14ac:dyDescent="0.2">
      <c r="A21" s="24" t="s">
        <v>18</v>
      </c>
      <c r="B21" s="62">
        <v>1115</v>
      </c>
      <c r="C21" s="63">
        <v>935</v>
      </c>
      <c r="D21" s="22">
        <v>172</v>
      </c>
      <c r="E21" s="64">
        <v>8</v>
      </c>
      <c r="F21" s="63">
        <v>537</v>
      </c>
      <c r="G21" s="22">
        <v>512</v>
      </c>
      <c r="H21" s="22">
        <v>31</v>
      </c>
      <c r="I21" s="62">
        <v>35</v>
      </c>
      <c r="J21" s="22">
        <v>162</v>
      </c>
      <c r="K21" s="22">
        <v>585</v>
      </c>
      <c r="L21" s="22">
        <v>167</v>
      </c>
    </row>
    <row r="22" spans="1:12" ht="16" x14ac:dyDescent="0.2">
      <c r="A22" s="24" t="s">
        <v>19</v>
      </c>
      <c r="B22" s="62">
        <v>737</v>
      </c>
      <c r="C22" s="63">
        <v>626</v>
      </c>
      <c r="D22" s="22">
        <v>102</v>
      </c>
      <c r="E22" s="64">
        <v>9</v>
      </c>
      <c r="F22" s="63">
        <v>366</v>
      </c>
      <c r="G22" s="22">
        <v>317</v>
      </c>
      <c r="H22" s="22">
        <v>28</v>
      </c>
      <c r="I22" s="62">
        <v>26</v>
      </c>
      <c r="J22" s="22">
        <v>94</v>
      </c>
      <c r="K22" s="22">
        <v>366</v>
      </c>
      <c r="L22" s="22">
        <v>100</v>
      </c>
    </row>
    <row r="23" spans="1:12" ht="16" x14ac:dyDescent="0.2">
      <c r="A23" s="24" t="s">
        <v>20</v>
      </c>
      <c r="B23" s="62">
        <v>570</v>
      </c>
      <c r="C23" s="63">
        <v>451</v>
      </c>
      <c r="D23" s="22">
        <v>87</v>
      </c>
      <c r="E23" s="64">
        <v>32</v>
      </c>
      <c r="F23" s="63">
        <v>285</v>
      </c>
      <c r="G23" s="22">
        <v>222</v>
      </c>
      <c r="H23" s="22">
        <v>15</v>
      </c>
      <c r="I23" s="62">
        <v>48</v>
      </c>
      <c r="J23" s="22">
        <v>52</v>
      </c>
      <c r="K23" s="22">
        <v>289</v>
      </c>
      <c r="L23" s="22">
        <v>99</v>
      </c>
    </row>
    <row r="24" spans="1:12" ht="16" x14ac:dyDescent="0.2">
      <c r="A24" s="24" t="s">
        <v>21</v>
      </c>
      <c r="B24" s="62">
        <v>408</v>
      </c>
      <c r="C24" s="63">
        <v>324</v>
      </c>
      <c r="D24" s="22">
        <v>62</v>
      </c>
      <c r="E24" s="64">
        <v>22</v>
      </c>
      <c r="F24" s="63">
        <v>206</v>
      </c>
      <c r="G24" s="22">
        <v>160</v>
      </c>
      <c r="H24" s="22">
        <v>9</v>
      </c>
      <c r="I24" s="62">
        <v>33</v>
      </c>
      <c r="J24" s="22">
        <v>27</v>
      </c>
      <c r="K24" s="22">
        <v>209</v>
      </c>
      <c r="L24" s="22">
        <v>69</v>
      </c>
    </row>
    <row r="25" spans="1:12" ht="16" x14ac:dyDescent="0.2">
      <c r="A25" s="24" t="s">
        <v>22</v>
      </c>
      <c r="B25" s="62">
        <v>273</v>
      </c>
      <c r="C25" s="63">
        <v>247</v>
      </c>
      <c r="D25" s="22">
        <v>26</v>
      </c>
      <c r="E25" s="64">
        <v>0</v>
      </c>
      <c r="F25" s="63">
        <v>150</v>
      </c>
      <c r="G25" s="22">
        <v>111</v>
      </c>
      <c r="H25" s="22">
        <v>9</v>
      </c>
      <c r="I25" s="62">
        <v>3</v>
      </c>
      <c r="J25" s="22">
        <v>14</v>
      </c>
      <c r="K25" s="22">
        <v>163</v>
      </c>
      <c r="L25" s="22">
        <v>36</v>
      </c>
    </row>
    <row r="26" spans="1:12" ht="16" x14ac:dyDescent="0.2">
      <c r="A26" s="24" t="s">
        <v>23</v>
      </c>
      <c r="B26" s="62">
        <v>161</v>
      </c>
      <c r="C26" s="63">
        <v>141</v>
      </c>
      <c r="D26" s="22">
        <v>20</v>
      </c>
      <c r="E26" s="64">
        <v>0</v>
      </c>
      <c r="F26" s="63">
        <v>90</v>
      </c>
      <c r="G26" s="22">
        <v>63</v>
      </c>
      <c r="H26" s="22">
        <v>6</v>
      </c>
      <c r="I26" s="64">
        <v>2</v>
      </c>
      <c r="J26" s="22">
        <v>8</v>
      </c>
      <c r="K26" s="22">
        <v>108</v>
      </c>
      <c r="L26" s="22">
        <v>15</v>
      </c>
    </row>
    <row r="27" spans="1:12" ht="16" x14ac:dyDescent="0.2">
      <c r="A27" s="24" t="s">
        <v>24</v>
      </c>
      <c r="B27" s="62">
        <v>102</v>
      </c>
      <c r="C27" s="63">
        <v>86</v>
      </c>
      <c r="D27" s="22">
        <v>16</v>
      </c>
      <c r="E27" s="64">
        <v>0</v>
      </c>
      <c r="F27" s="63">
        <v>69</v>
      </c>
      <c r="G27" s="22">
        <v>30</v>
      </c>
      <c r="H27" s="22">
        <v>3</v>
      </c>
      <c r="I27" s="64">
        <v>0</v>
      </c>
      <c r="J27" s="22">
        <v>3</v>
      </c>
      <c r="K27" s="22">
        <v>59</v>
      </c>
      <c r="L27" s="22">
        <v>17</v>
      </c>
    </row>
    <row r="28" spans="1:12" ht="16" x14ac:dyDescent="0.2">
      <c r="A28" s="24" t="s">
        <v>25</v>
      </c>
      <c r="B28" s="62">
        <v>128</v>
      </c>
      <c r="C28" s="63">
        <v>110</v>
      </c>
      <c r="D28" s="22">
        <v>14</v>
      </c>
      <c r="E28" s="64">
        <v>4</v>
      </c>
      <c r="F28" s="63">
        <v>94</v>
      </c>
      <c r="G28" s="22">
        <v>17</v>
      </c>
      <c r="H28" s="22">
        <v>7</v>
      </c>
      <c r="I28" s="62">
        <v>10</v>
      </c>
      <c r="J28" s="22">
        <v>5</v>
      </c>
      <c r="K28" s="22">
        <v>81</v>
      </c>
      <c r="L28" s="22">
        <v>17</v>
      </c>
    </row>
    <row r="29" spans="1:12" ht="16" x14ac:dyDescent="0.2">
      <c r="A29" s="37" t="s">
        <v>33</v>
      </c>
      <c r="B29" s="60">
        <v>4632</v>
      </c>
      <c r="C29" s="61">
        <v>783</v>
      </c>
      <c r="D29" s="59">
        <v>39</v>
      </c>
      <c r="E29" s="60">
        <v>3810</v>
      </c>
      <c r="F29" s="61">
        <v>119</v>
      </c>
      <c r="G29" s="59">
        <v>446</v>
      </c>
      <c r="H29" s="59">
        <v>9</v>
      </c>
      <c r="I29" s="60">
        <v>4058</v>
      </c>
      <c r="J29" s="59">
        <v>84</v>
      </c>
      <c r="K29" s="59">
        <v>278</v>
      </c>
      <c r="L29" s="59">
        <v>3688</v>
      </c>
    </row>
    <row r="30" spans="1:12" ht="31.5" customHeight="1" x14ac:dyDescent="0.15">
      <c r="A30" s="58" t="s">
        <v>63</v>
      </c>
      <c r="B30" s="58"/>
      <c r="C30" s="58"/>
      <c r="D30" s="58"/>
      <c r="E30" s="58"/>
      <c r="F30" s="57"/>
      <c r="G30" s="57"/>
      <c r="H30" s="57"/>
      <c r="I30" s="57"/>
      <c r="J30" s="57"/>
      <c r="K30" s="57"/>
      <c r="L30" s="57"/>
    </row>
    <row r="31" spans="1:12" ht="15" x14ac:dyDescent="0.15">
      <c r="A31" s="56" t="s">
        <v>62</v>
      </c>
      <c r="B31" s="14"/>
      <c r="C31" s="54"/>
      <c r="D31" s="54"/>
      <c r="E31" s="54"/>
      <c r="F31" s="54"/>
      <c r="G31" s="54"/>
      <c r="H31" s="54"/>
      <c r="I31" s="54"/>
    </row>
    <row r="32" spans="1:12" ht="15" x14ac:dyDescent="0.15">
      <c r="A32" s="55" t="s">
        <v>61</v>
      </c>
      <c r="B32" s="14"/>
      <c r="C32" s="54"/>
      <c r="D32" s="54"/>
      <c r="E32" s="54"/>
      <c r="F32" s="54"/>
      <c r="G32" s="54"/>
      <c r="H32" s="54"/>
      <c r="I32" s="54"/>
    </row>
    <row r="33" spans="1:9" ht="15" x14ac:dyDescent="0.15">
      <c r="A33" s="55" t="s">
        <v>60</v>
      </c>
      <c r="B33" s="14"/>
      <c r="C33" s="54"/>
      <c r="D33" s="54"/>
      <c r="E33" s="54"/>
      <c r="F33" s="54"/>
      <c r="G33" s="54"/>
      <c r="H33" s="54"/>
      <c r="I33" s="54"/>
    </row>
    <row r="34" spans="1:9" ht="16" x14ac:dyDescent="0.2">
      <c r="C34" s="53"/>
      <c r="D34" s="53"/>
      <c r="E34" s="53"/>
      <c r="F34" s="53"/>
      <c r="G34" s="53"/>
      <c r="H34" s="53"/>
      <c r="I34" s="53"/>
    </row>
    <row r="40" spans="1:9" x14ac:dyDescent="0.15">
      <c r="A40" s="15" t="s">
        <v>30</v>
      </c>
    </row>
  </sheetData>
  <mergeCells count="6">
    <mergeCell ref="A30:L30"/>
    <mergeCell ref="A4:A5"/>
    <mergeCell ref="B4:B5"/>
    <mergeCell ref="C4:E4"/>
    <mergeCell ref="F4:I4"/>
    <mergeCell ref="J4:L4"/>
  </mergeCells>
  <pageMargins left="0.7" right="0.7" top="0.25" bottom="0.2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B481-6AA0-BD40-9E37-09AEF49F449F}">
  <dimension ref="A1:L27"/>
  <sheetViews>
    <sheetView showGridLines="0" workbookViewId="0"/>
  </sheetViews>
  <sheetFormatPr baseColWidth="10" defaultColWidth="8.83203125" defaultRowHeight="15" x14ac:dyDescent="0.2"/>
  <cols>
    <col min="1" max="1" width="20.6640625" style="88" customWidth="1"/>
    <col min="2" max="12" width="7.6640625" style="88" customWidth="1"/>
    <col min="13" max="16384" width="8.83203125" style="88"/>
  </cols>
  <sheetData>
    <row r="1" spans="1:12" s="111" customFormat="1" ht="15" customHeight="1" x14ac:dyDescent="0.2">
      <c r="A1" s="113" t="s">
        <v>59</v>
      </c>
      <c r="B1" s="113"/>
      <c r="C1" s="113"/>
      <c r="D1" s="113"/>
      <c r="E1" s="113"/>
      <c r="F1" s="113"/>
    </row>
    <row r="2" spans="1:12" s="111" customFormat="1" ht="15" customHeight="1" x14ac:dyDescent="0.2">
      <c r="A2" s="113" t="s">
        <v>84</v>
      </c>
      <c r="B2" s="113"/>
      <c r="C2" s="113"/>
      <c r="D2" s="113"/>
      <c r="E2" s="113"/>
      <c r="F2" s="113"/>
    </row>
    <row r="3" spans="1:12" s="111" customFormat="1" ht="15" customHeight="1" x14ac:dyDescent="0.2">
      <c r="A3" s="112" t="s">
        <v>83</v>
      </c>
      <c r="B3" s="112"/>
      <c r="C3" s="112"/>
      <c r="D3" s="112"/>
      <c r="E3" s="112"/>
      <c r="F3" s="112"/>
    </row>
    <row r="4" spans="1:12" s="111" customFormat="1" ht="15" customHeight="1" x14ac:dyDescent="0.2">
      <c r="A4" s="112" t="s">
        <v>56</v>
      </c>
      <c r="B4" s="112"/>
      <c r="C4" s="112"/>
      <c r="D4" s="112"/>
      <c r="E4" s="112"/>
      <c r="F4" s="112"/>
    </row>
    <row r="5" spans="1:12" ht="16" x14ac:dyDescent="0.2">
      <c r="A5" s="110" t="s">
        <v>81</v>
      </c>
    </row>
    <row r="6" spans="1:12" ht="15.75" customHeight="1" x14ac:dyDescent="0.2">
      <c r="A6" s="106"/>
      <c r="B6" s="105" t="s">
        <v>0</v>
      </c>
      <c r="C6" s="104" t="s">
        <v>44</v>
      </c>
      <c r="D6" s="103"/>
      <c r="E6" s="103"/>
      <c r="F6" s="102"/>
      <c r="G6" s="104" t="s">
        <v>43</v>
      </c>
      <c r="H6" s="103"/>
      <c r="I6" s="102"/>
      <c r="J6" s="104" t="s">
        <v>42</v>
      </c>
      <c r="K6" s="103"/>
      <c r="L6" s="102"/>
    </row>
    <row r="7" spans="1:12" ht="37" x14ac:dyDescent="0.2">
      <c r="A7" s="101" t="s">
        <v>55</v>
      </c>
      <c r="B7" s="100"/>
      <c r="C7" s="99" t="s">
        <v>1</v>
      </c>
      <c r="D7" s="99" t="s">
        <v>41</v>
      </c>
      <c r="E7" s="99" t="s">
        <v>80</v>
      </c>
      <c r="F7" s="98" t="s">
        <v>33</v>
      </c>
      <c r="G7" s="99" t="s">
        <v>39</v>
      </c>
      <c r="H7" s="99" t="s">
        <v>38</v>
      </c>
      <c r="I7" s="98" t="s">
        <v>33</v>
      </c>
      <c r="J7" s="99" t="s">
        <v>35</v>
      </c>
      <c r="K7" s="99" t="s">
        <v>34</v>
      </c>
      <c r="L7" s="98" t="s">
        <v>33</v>
      </c>
    </row>
    <row r="8" spans="1:12" x14ac:dyDescent="0.2">
      <c r="A8" s="97" t="s">
        <v>1</v>
      </c>
      <c r="B8" s="96">
        <v>3709</v>
      </c>
      <c r="C8" s="95">
        <v>2904</v>
      </c>
      <c r="D8" s="95">
        <v>664</v>
      </c>
      <c r="E8" s="95">
        <v>53</v>
      </c>
      <c r="F8" s="94">
        <v>88</v>
      </c>
      <c r="G8" s="95">
        <v>3325</v>
      </c>
      <c r="H8" s="95">
        <v>355</v>
      </c>
      <c r="I8" s="94">
        <v>29</v>
      </c>
      <c r="J8" s="95">
        <v>931</v>
      </c>
      <c r="K8" s="95">
        <v>1723</v>
      </c>
      <c r="L8" s="94">
        <v>1055</v>
      </c>
    </row>
    <row r="9" spans="1:12" x14ac:dyDescent="0.2">
      <c r="A9" s="97" t="s">
        <v>53</v>
      </c>
      <c r="B9" s="96">
        <v>3740</v>
      </c>
      <c r="C9" s="95">
        <v>354</v>
      </c>
      <c r="D9" s="95">
        <v>3210</v>
      </c>
      <c r="E9" s="95">
        <v>25</v>
      </c>
      <c r="F9" s="94">
        <v>151</v>
      </c>
      <c r="G9" s="95">
        <v>3311</v>
      </c>
      <c r="H9" s="95">
        <v>341</v>
      </c>
      <c r="I9" s="94">
        <v>88</v>
      </c>
      <c r="J9" s="95">
        <v>140</v>
      </c>
      <c r="K9" s="95">
        <v>2431</v>
      </c>
      <c r="L9" s="94">
        <v>1169</v>
      </c>
    </row>
    <row r="10" spans="1:12" x14ac:dyDescent="0.2">
      <c r="A10" s="97" t="s">
        <v>82</v>
      </c>
      <c r="B10" s="96">
        <v>288</v>
      </c>
      <c r="C10" s="95">
        <v>71</v>
      </c>
      <c r="D10" s="95">
        <v>36</v>
      </c>
      <c r="E10" s="95">
        <v>174</v>
      </c>
      <c r="F10" s="94">
        <v>7</v>
      </c>
      <c r="G10" s="95">
        <v>234</v>
      </c>
      <c r="H10" s="95">
        <v>53</v>
      </c>
      <c r="I10" s="94">
        <v>1</v>
      </c>
      <c r="J10" s="95">
        <v>17</v>
      </c>
      <c r="K10" s="95">
        <v>187</v>
      </c>
      <c r="L10" s="94">
        <v>84</v>
      </c>
    </row>
    <row r="11" spans="1:12" x14ac:dyDescent="0.2">
      <c r="A11" s="97" t="s">
        <v>51</v>
      </c>
      <c r="B11" s="96">
        <v>138</v>
      </c>
      <c r="C11" s="95">
        <v>71</v>
      </c>
      <c r="D11" s="95">
        <v>28</v>
      </c>
      <c r="E11" s="95">
        <v>8</v>
      </c>
      <c r="F11" s="94">
        <v>31</v>
      </c>
      <c r="G11" s="95">
        <v>126</v>
      </c>
      <c r="H11" s="95">
        <v>7</v>
      </c>
      <c r="I11" s="94">
        <v>5</v>
      </c>
      <c r="J11" s="95">
        <v>28</v>
      </c>
      <c r="K11" s="95">
        <v>40</v>
      </c>
      <c r="L11" s="94">
        <v>70</v>
      </c>
    </row>
    <row r="12" spans="1:12" x14ac:dyDescent="0.2">
      <c r="A12" s="108" t="s">
        <v>81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1:12" x14ac:dyDescent="0.2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1:12" ht="15.75" customHeight="1" x14ac:dyDescent="0.2">
      <c r="A14" s="106"/>
      <c r="B14" s="105" t="s">
        <v>0</v>
      </c>
      <c r="C14" s="104" t="s">
        <v>44</v>
      </c>
      <c r="D14" s="103"/>
      <c r="E14" s="103"/>
      <c r="F14" s="102"/>
      <c r="G14" s="104" t="s">
        <v>43</v>
      </c>
      <c r="H14" s="103"/>
      <c r="I14" s="102"/>
      <c r="J14" s="104" t="s">
        <v>42</v>
      </c>
      <c r="K14" s="103"/>
      <c r="L14" s="102"/>
    </row>
    <row r="15" spans="1:12" ht="37" x14ac:dyDescent="0.2">
      <c r="A15" s="101" t="s">
        <v>50</v>
      </c>
      <c r="B15" s="100"/>
      <c r="C15" s="99" t="s">
        <v>1</v>
      </c>
      <c r="D15" s="99" t="s">
        <v>41</v>
      </c>
      <c r="E15" s="99" t="s">
        <v>80</v>
      </c>
      <c r="F15" s="98" t="s">
        <v>33</v>
      </c>
      <c r="G15" s="99" t="s">
        <v>39</v>
      </c>
      <c r="H15" s="99" t="s">
        <v>38</v>
      </c>
      <c r="I15" s="98" t="s">
        <v>33</v>
      </c>
      <c r="J15" s="99" t="s">
        <v>35</v>
      </c>
      <c r="K15" s="99" t="s">
        <v>34</v>
      </c>
      <c r="L15" s="98" t="s">
        <v>33</v>
      </c>
    </row>
    <row r="16" spans="1:12" x14ac:dyDescent="0.2">
      <c r="A16" s="97" t="s">
        <v>39</v>
      </c>
      <c r="B16" s="96">
        <v>5830</v>
      </c>
      <c r="C16" s="95">
        <v>2348</v>
      </c>
      <c r="D16" s="95">
        <v>3077</v>
      </c>
      <c r="E16" s="95">
        <v>176</v>
      </c>
      <c r="F16" s="94">
        <v>229</v>
      </c>
      <c r="G16" s="95">
        <v>5156</v>
      </c>
      <c r="H16" s="95">
        <v>566</v>
      </c>
      <c r="I16" s="94">
        <v>108</v>
      </c>
      <c r="J16" s="95">
        <v>869</v>
      </c>
      <c r="K16" s="95">
        <v>3217</v>
      </c>
      <c r="L16" s="94">
        <v>1744</v>
      </c>
    </row>
    <row r="17" spans="1:12" x14ac:dyDescent="0.2">
      <c r="A17" s="97" t="s">
        <v>38</v>
      </c>
      <c r="B17" s="96">
        <v>2035</v>
      </c>
      <c r="C17" s="95">
        <v>1050</v>
      </c>
      <c r="D17" s="95">
        <v>857</v>
      </c>
      <c r="E17" s="95">
        <v>83</v>
      </c>
      <c r="F17" s="94">
        <v>45</v>
      </c>
      <c r="G17" s="95">
        <v>1835</v>
      </c>
      <c r="H17" s="95">
        <v>188</v>
      </c>
      <c r="I17" s="94">
        <v>12</v>
      </c>
      <c r="J17" s="95">
        <v>247</v>
      </c>
      <c r="K17" s="95">
        <v>1160</v>
      </c>
      <c r="L17" s="94">
        <v>628</v>
      </c>
    </row>
    <row r="18" spans="1:12" x14ac:dyDescent="0.2">
      <c r="A18" s="97" t="s">
        <v>47</v>
      </c>
      <c r="B18" s="96">
        <v>10</v>
      </c>
      <c r="C18" s="95">
        <v>2</v>
      </c>
      <c r="D18" s="95">
        <v>4</v>
      </c>
      <c r="E18" s="95">
        <v>1</v>
      </c>
      <c r="F18" s="94">
        <v>3</v>
      </c>
      <c r="G18" s="95">
        <v>5</v>
      </c>
      <c r="H18" s="95">
        <v>2</v>
      </c>
      <c r="I18" s="94">
        <v>3</v>
      </c>
      <c r="J18" s="109">
        <v>0</v>
      </c>
      <c r="K18" s="95">
        <v>4</v>
      </c>
      <c r="L18" s="94">
        <v>6</v>
      </c>
    </row>
    <row r="19" spans="1:12" x14ac:dyDescent="0.2">
      <c r="A19" s="108" t="s">
        <v>81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</row>
    <row r="21" spans="1:12" ht="15.75" customHeight="1" x14ac:dyDescent="0.2">
      <c r="A21" s="106"/>
      <c r="B21" s="105" t="s">
        <v>0</v>
      </c>
      <c r="C21" s="104" t="s">
        <v>44</v>
      </c>
      <c r="D21" s="103"/>
      <c r="E21" s="103"/>
      <c r="F21" s="102"/>
      <c r="G21" s="104" t="s">
        <v>43</v>
      </c>
      <c r="H21" s="103"/>
      <c r="I21" s="102"/>
      <c r="J21" s="104" t="s">
        <v>42</v>
      </c>
      <c r="K21" s="103"/>
      <c r="L21" s="102"/>
    </row>
    <row r="22" spans="1:12" ht="37" x14ac:dyDescent="0.2">
      <c r="A22" s="101" t="s">
        <v>46</v>
      </c>
      <c r="B22" s="100"/>
      <c r="C22" s="99" t="s">
        <v>1</v>
      </c>
      <c r="D22" s="99" t="s">
        <v>41</v>
      </c>
      <c r="E22" s="99" t="s">
        <v>80</v>
      </c>
      <c r="F22" s="98" t="s">
        <v>33</v>
      </c>
      <c r="G22" s="99" t="s">
        <v>39</v>
      </c>
      <c r="H22" s="99" t="s">
        <v>38</v>
      </c>
      <c r="I22" s="98" t="s">
        <v>33</v>
      </c>
      <c r="J22" s="99" t="s">
        <v>35</v>
      </c>
      <c r="K22" s="99" t="s">
        <v>34</v>
      </c>
      <c r="L22" s="98" t="s">
        <v>33</v>
      </c>
    </row>
    <row r="23" spans="1:12" x14ac:dyDescent="0.2">
      <c r="A23" s="97" t="s">
        <v>35</v>
      </c>
      <c r="B23" s="96">
        <v>1206</v>
      </c>
      <c r="C23" s="95">
        <v>934</v>
      </c>
      <c r="D23" s="95">
        <v>221</v>
      </c>
      <c r="E23" s="95">
        <v>13</v>
      </c>
      <c r="F23" s="94">
        <v>38</v>
      </c>
      <c r="G23" s="95">
        <v>1119</v>
      </c>
      <c r="H23" s="95">
        <v>73</v>
      </c>
      <c r="I23" s="94">
        <v>14</v>
      </c>
      <c r="J23" s="95">
        <v>746</v>
      </c>
      <c r="K23" s="95">
        <v>276</v>
      </c>
      <c r="L23" s="94">
        <v>184</v>
      </c>
    </row>
    <row r="24" spans="1:12" x14ac:dyDescent="0.2">
      <c r="A24" s="97" t="s">
        <v>34</v>
      </c>
      <c r="B24" s="96">
        <v>5038</v>
      </c>
      <c r="C24" s="95">
        <v>1869</v>
      </c>
      <c r="D24" s="95">
        <v>2857</v>
      </c>
      <c r="E24" s="95">
        <v>182</v>
      </c>
      <c r="F24" s="94">
        <v>130</v>
      </c>
      <c r="G24" s="95">
        <v>4458</v>
      </c>
      <c r="H24" s="95">
        <v>508</v>
      </c>
      <c r="I24" s="94">
        <v>72</v>
      </c>
      <c r="J24" s="95">
        <v>285</v>
      </c>
      <c r="K24" s="95">
        <v>3834</v>
      </c>
      <c r="L24" s="94">
        <v>919</v>
      </c>
    </row>
    <row r="25" spans="1:12" x14ac:dyDescent="0.2">
      <c r="A25" s="97" t="s">
        <v>33</v>
      </c>
      <c r="B25" s="96">
        <v>1631</v>
      </c>
      <c r="C25" s="95">
        <v>597</v>
      </c>
      <c r="D25" s="95">
        <v>860</v>
      </c>
      <c r="E25" s="95">
        <v>65</v>
      </c>
      <c r="F25" s="94">
        <v>109</v>
      </c>
      <c r="G25" s="95">
        <v>1419</v>
      </c>
      <c r="H25" s="95">
        <v>175</v>
      </c>
      <c r="I25" s="94">
        <v>37</v>
      </c>
      <c r="J25" s="95">
        <v>85</v>
      </c>
      <c r="K25" s="95">
        <v>271</v>
      </c>
      <c r="L25" s="94">
        <v>1275</v>
      </c>
    </row>
    <row r="26" spans="1:12" s="89" customFormat="1" ht="16" customHeight="1" x14ac:dyDescent="0.2">
      <c r="A26" s="93" t="s">
        <v>79</v>
      </c>
      <c r="B26" s="92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s="89" customFormat="1" ht="28" customHeight="1" x14ac:dyDescent="0.2">
      <c r="A27" s="90" t="s">
        <v>78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</sheetData>
  <mergeCells count="15">
    <mergeCell ref="C14:F14"/>
    <mergeCell ref="G14:I14"/>
    <mergeCell ref="J14:L14"/>
    <mergeCell ref="A12:L13"/>
    <mergeCell ref="A19:L20"/>
    <mergeCell ref="A27:L27"/>
    <mergeCell ref="B6:B7"/>
    <mergeCell ref="C6:F6"/>
    <mergeCell ref="B21:B22"/>
    <mergeCell ref="C21:F21"/>
    <mergeCell ref="G21:I21"/>
    <mergeCell ref="J21:L21"/>
    <mergeCell ref="G6:I6"/>
    <mergeCell ref="J6:L6"/>
    <mergeCell ref="B14:B15"/>
  </mergeCells>
  <pageMargins left="0.7" right="0.7" top="0.75" bottom="0.75" header="0.3" footer="0.3"/>
  <pageSetup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03C2-AF29-CB49-B617-2CCD2864FCFF}">
  <dimension ref="A1:L35"/>
  <sheetViews>
    <sheetView showGridLines="0" workbookViewId="0"/>
  </sheetViews>
  <sheetFormatPr baseColWidth="10" defaultColWidth="8.83203125" defaultRowHeight="15" x14ac:dyDescent="0.2"/>
  <cols>
    <col min="1" max="1" width="17.5" style="88" customWidth="1"/>
    <col min="2" max="12" width="7.6640625" style="88" customWidth="1"/>
    <col min="13" max="16384" width="8.83203125" style="88"/>
  </cols>
  <sheetData>
    <row r="1" spans="1:12" s="111" customFormat="1" ht="15" customHeight="1" x14ac:dyDescent="0.2">
      <c r="A1" s="113" t="s">
        <v>77</v>
      </c>
      <c r="B1" s="113"/>
      <c r="C1" s="113"/>
      <c r="D1" s="113"/>
    </row>
    <row r="2" spans="1:12" s="111" customFormat="1" ht="15" customHeight="1" x14ac:dyDescent="0.2">
      <c r="A2" s="113" t="s">
        <v>76</v>
      </c>
      <c r="B2" s="113"/>
      <c r="C2" s="113"/>
      <c r="D2" s="113"/>
    </row>
    <row r="3" spans="1:12" s="111" customFormat="1" ht="15" customHeight="1" x14ac:dyDescent="0.2">
      <c r="A3" s="112" t="s">
        <v>97</v>
      </c>
      <c r="B3" s="112"/>
      <c r="C3" s="112"/>
      <c r="D3" s="112"/>
    </row>
    <row r="4" spans="1:12" x14ac:dyDescent="0.2">
      <c r="A4" s="134"/>
      <c r="B4" s="134"/>
      <c r="C4" s="134"/>
      <c r="D4" s="134"/>
    </row>
    <row r="5" spans="1:12" ht="16" x14ac:dyDescent="0.2">
      <c r="A5" s="110" t="s">
        <v>81</v>
      </c>
      <c r="C5" s="133" t="s">
        <v>96</v>
      </c>
      <c r="D5" s="132"/>
      <c r="E5" s="131"/>
      <c r="F5" s="133" t="s">
        <v>95</v>
      </c>
      <c r="G5" s="132"/>
      <c r="H5" s="132"/>
      <c r="I5" s="131"/>
      <c r="J5" s="133" t="s">
        <v>94</v>
      </c>
      <c r="K5" s="132"/>
      <c r="L5" s="131"/>
    </row>
    <row r="6" spans="1:12" ht="37" x14ac:dyDescent="0.2">
      <c r="A6" s="130" t="s">
        <v>74</v>
      </c>
      <c r="B6" s="129" t="s">
        <v>0</v>
      </c>
      <c r="C6" s="99" t="s">
        <v>39</v>
      </c>
      <c r="D6" s="99" t="s">
        <v>38</v>
      </c>
      <c r="E6" s="98" t="s">
        <v>33</v>
      </c>
      <c r="F6" s="99" t="s">
        <v>1</v>
      </c>
      <c r="G6" s="99" t="s">
        <v>27</v>
      </c>
      <c r="H6" s="99" t="s">
        <v>93</v>
      </c>
      <c r="I6" s="98" t="s">
        <v>33</v>
      </c>
      <c r="J6" s="99" t="s">
        <v>35</v>
      </c>
      <c r="K6" s="99" t="s">
        <v>34</v>
      </c>
      <c r="L6" s="98" t="s">
        <v>33</v>
      </c>
    </row>
    <row r="7" spans="1:12" x14ac:dyDescent="0.2">
      <c r="A7" s="128" t="s">
        <v>0</v>
      </c>
      <c r="B7" s="96">
        <v>20982</v>
      </c>
      <c r="C7" s="96">
        <v>13023</v>
      </c>
      <c r="D7" s="96">
        <v>1735</v>
      </c>
      <c r="E7" s="127">
        <v>6224</v>
      </c>
      <c r="F7" s="96">
        <v>5844</v>
      </c>
      <c r="G7" s="96">
        <v>8142</v>
      </c>
      <c r="H7" s="96">
        <v>404</v>
      </c>
      <c r="I7" s="127">
        <v>6592</v>
      </c>
      <c r="J7" s="96">
        <v>1991</v>
      </c>
      <c r="K7" s="96">
        <v>7964</v>
      </c>
      <c r="L7" s="127">
        <v>11005</v>
      </c>
    </row>
    <row r="8" spans="1:12" x14ac:dyDescent="0.2">
      <c r="A8" s="97" t="s">
        <v>92</v>
      </c>
      <c r="B8" s="126">
        <v>1</v>
      </c>
      <c r="C8" s="125">
        <v>0.621</v>
      </c>
      <c r="D8" s="125">
        <v>8.3000000000000004E-2</v>
      </c>
      <c r="E8" s="124">
        <v>0.29699999999999999</v>
      </c>
      <c r="F8" s="125">
        <v>0.27900000000000003</v>
      </c>
      <c r="G8" s="125">
        <v>0.38800000000000001</v>
      </c>
      <c r="H8" s="125">
        <v>1.9E-2</v>
      </c>
      <c r="I8" s="124">
        <v>0.314</v>
      </c>
      <c r="J8" s="125">
        <v>9.5000000000000001E-2</v>
      </c>
      <c r="K8" s="125">
        <v>0.38</v>
      </c>
      <c r="L8" s="124">
        <v>0.52500000000000002</v>
      </c>
    </row>
    <row r="9" spans="1:12" x14ac:dyDescent="0.2">
      <c r="A9" s="97" t="s">
        <v>91</v>
      </c>
      <c r="B9" s="120">
        <v>1119</v>
      </c>
      <c r="C9" s="119">
        <v>1028</v>
      </c>
      <c r="D9" s="119">
        <v>89</v>
      </c>
      <c r="E9" s="118">
        <v>2</v>
      </c>
      <c r="F9" s="119">
        <v>408</v>
      </c>
      <c r="G9" s="119">
        <v>668</v>
      </c>
      <c r="H9" s="119">
        <v>24</v>
      </c>
      <c r="I9" s="118">
        <v>19</v>
      </c>
      <c r="J9" s="119">
        <v>210</v>
      </c>
      <c r="K9" s="119">
        <v>567</v>
      </c>
      <c r="L9" s="118">
        <v>342</v>
      </c>
    </row>
    <row r="10" spans="1:12" s="123" customFormat="1" x14ac:dyDescent="0.2">
      <c r="A10" s="97" t="s">
        <v>90</v>
      </c>
      <c r="B10" s="120">
        <v>3877</v>
      </c>
      <c r="C10" s="119">
        <v>3493</v>
      </c>
      <c r="D10" s="119">
        <v>352</v>
      </c>
      <c r="E10" s="118">
        <v>32</v>
      </c>
      <c r="F10" s="119">
        <v>1309</v>
      </c>
      <c r="G10" s="119">
        <v>2405</v>
      </c>
      <c r="H10" s="119">
        <v>80</v>
      </c>
      <c r="I10" s="118">
        <v>83</v>
      </c>
      <c r="J10" s="119">
        <v>618</v>
      </c>
      <c r="K10" s="119">
        <v>2052</v>
      </c>
      <c r="L10" s="118">
        <v>1207</v>
      </c>
    </row>
    <row r="11" spans="1:12" x14ac:dyDescent="0.2">
      <c r="A11" s="97" t="s">
        <v>89</v>
      </c>
      <c r="B11" s="120">
        <v>12919</v>
      </c>
      <c r="C11" s="119">
        <v>11184</v>
      </c>
      <c r="D11" s="119">
        <v>1614</v>
      </c>
      <c r="E11" s="118">
        <v>121</v>
      </c>
      <c r="F11" s="119">
        <v>5332</v>
      </c>
      <c r="G11" s="119">
        <v>6900</v>
      </c>
      <c r="H11" s="119">
        <v>376</v>
      </c>
      <c r="I11" s="118">
        <v>311</v>
      </c>
      <c r="J11" s="119">
        <v>1739</v>
      </c>
      <c r="K11" s="119">
        <v>7069</v>
      </c>
      <c r="L11" s="118">
        <v>4090</v>
      </c>
    </row>
    <row r="12" spans="1:12" x14ac:dyDescent="0.2">
      <c r="A12" s="97" t="s">
        <v>64</v>
      </c>
      <c r="B12" s="120">
        <v>0</v>
      </c>
      <c r="C12" s="119">
        <v>0</v>
      </c>
      <c r="D12" s="119">
        <v>0</v>
      </c>
      <c r="E12" s="118">
        <v>0</v>
      </c>
      <c r="F12" s="119">
        <v>0</v>
      </c>
      <c r="G12" s="119">
        <v>0</v>
      </c>
      <c r="H12" s="119">
        <v>0</v>
      </c>
      <c r="I12" s="118">
        <v>0</v>
      </c>
      <c r="J12" s="119">
        <v>0</v>
      </c>
      <c r="K12" s="119">
        <v>0</v>
      </c>
      <c r="L12" s="118">
        <v>0</v>
      </c>
    </row>
    <row r="13" spans="1:12" x14ac:dyDescent="0.2">
      <c r="A13" s="97" t="s">
        <v>9</v>
      </c>
      <c r="B13" s="120">
        <v>1</v>
      </c>
      <c r="C13" s="122">
        <v>0</v>
      </c>
      <c r="D13" s="122">
        <v>0</v>
      </c>
      <c r="E13" s="118">
        <v>1</v>
      </c>
      <c r="F13" s="122">
        <v>0</v>
      </c>
      <c r="G13" s="122">
        <v>0</v>
      </c>
      <c r="H13" s="122">
        <v>0</v>
      </c>
      <c r="I13" s="118">
        <v>1</v>
      </c>
      <c r="J13" s="122">
        <v>0</v>
      </c>
      <c r="K13" s="122">
        <v>0</v>
      </c>
      <c r="L13" s="118">
        <v>1</v>
      </c>
    </row>
    <row r="14" spans="1:12" x14ac:dyDescent="0.2">
      <c r="A14" s="97" t="s">
        <v>10</v>
      </c>
      <c r="B14" s="120">
        <v>4</v>
      </c>
      <c r="C14" s="119">
        <v>3</v>
      </c>
      <c r="D14" s="119">
        <v>1</v>
      </c>
      <c r="E14" s="121">
        <v>0</v>
      </c>
      <c r="F14" s="122">
        <v>0</v>
      </c>
      <c r="G14" s="119">
        <v>4</v>
      </c>
      <c r="H14" s="122">
        <v>0</v>
      </c>
      <c r="I14" s="121">
        <v>0</v>
      </c>
      <c r="J14" s="122">
        <v>0</v>
      </c>
      <c r="K14" s="119">
        <v>3</v>
      </c>
      <c r="L14" s="118">
        <v>1</v>
      </c>
    </row>
    <row r="15" spans="1:12" x14ac:dyDescent="0.2">
      <c r="A15" s="97" t="s">
        <v>11</v>
      </c>
      <c r="B15" s="120">
        <v>18</v>
      </c>
      <c r="C15" s="119">
        <v>15</v>
      </c>
      <c r="D15" s="119">
        <v>3</v>
      </c>
      <c r="E15" s="121">
        <v>0</v>
      </c>
      <c r="F15" s="119">
        <v>7</v>
      </c>
      <c r="G15" s="119">
        <v>9</v>
      </c>
      <c r="H15" s="119">
        <v>2</v>
      </c>
      <c r="I15" s="121">
        <v>0</v>
      </c>
      <c r="J15" s="119">
        <v>1</v>
      </c>
      <c r="K15" s="119">
        <v>7</v>
      </c>
      <c r="L15" s="118">
        <v>10</v>
      </c>
    </row>
    <row r="16" spans="1:12" x14ac:dyDescent="0.2">
      <c r="A16" s="97" t="s">
        <v>12</v>
      </c>
      <c r="B16" s="120">
        <v>604</v>
      </c>
      <c r="C16" s="119">
        <v>559</v>
      </c>
      <c r="D16" s="119">
        <v>45</v>
      </c>
      <c r="E16" s="121">
        <v>0</v>
      </c>
      <c r="F16" s="119">
        <v>218</v>
      </c>
      <c r="G16" s="119">
        <v>363</v>
      </c>
      <c r="H16" s="119">
        <v>11</v>
      </c>
      <c r="I16" s="118">
        <v>12</v>
      </c>
      <c r="J16" s="119">
        <v>119</v>
      </c>
      <c r="K16" s="119">
        <v>307</v>
      </c>
      <c r="L16" s="118">
        <v>178</v>
      </c>
    </row>
    <row r="17" spans="1:12" x14ac:dyDescent="0.2">
      <c r="A17" s="97" t="s">
        <v>13</v>
      </c>
      <c r="B17" s="120">
        <v>1836</v>
      </c>
      <c r="C17" s="119">
        <v>1678</v>
      </c>
      <c r="D17" s="119">
        <v>150</v>
      </c>
      <c r="E17" s="118">
        <v>8</v>
      </c>
      <c r="F17" s="119">
        <v>621</v>
      </c>
      <c r="G17" s="119">
        <v>1146</v>
      </c>
      <c r="H17" s="119">
        <v>43</v>
      </c>
      <c r="I17" s="118">
        <v>26</v>
      </c>
      <c r="J17" s="119">
        <v>306</v>
      </c>
      <c r="K17" s="119">
        <v>981</v>
      </c>
      <c r="L17" s="118">
        <v>549</v>
      </c>
    </row>
    <row r="18" spans="1:12" x14ac:dyDescent="0.2">
      <c r="A18" s="97" t="s">
        <v>14</v>
      </c>
      <c r="B18" s="120">
        <v>3025</v>
      </c>
      <c r="C18" s="119">
        <v>2652</v>
      </c>
      <c r="D18" s="119">
        <v>348</v>
      </c>
      <c r="E18" s="118">
        <v>25</v>
      </c>
      <c r="F18" s="119">
        <v>1001</v>
      </c>
      <c r="G18" s="119">
        <v>1880</v>
      </c>
      <c r="H18" s="119">
        <v>66</v>
      </c>
      <c r="I18" s="118">
        <v>78</v>
      </c>
      <c r="J18" s="119">
        <v>433</v>
      </c>
      <c r="K18" s="119">
        <v>1653</v>
      </c>
      <c r="L18" s="118">
        <v>939</v>
      </c>
    </row>
    <row r="19" spans="1:12" x14ac:dyDescent="0.2">
      <c r="A19" s="97" t="s">
        <v>15</v>
      </c>
      <c r="B19" s="120">
        <v>2575</v>
      </c>
      <c r="C19" s="119">
        <v>2241</v>
      </c>
      <c r="D19" s="119">
        <v>319</v>
      </c>
      <c r="E19" s="118">
        <v>15</v>
      </c>
      <c r="F19" s="119">
        <v>905</v>
      </c>
      <c r="G19" s="119">
        <v>1525</v>
      </c>
      <c r="H19" s="119">
        <v>90</v>
      </c>
      <c r="I19" s="118">
        <v>55</v>
      </c>
      <c r="J19" s="119">
        <v>347</v>
      </c>
      <c r="K19" s="119">
        <v>1412</v>
      </c>
      <c r="L19" s="118">
        <v>812</v>
      </c>
    </row>
    <row r="20" spans="1:12" x14ac:dyDescent="0.2">
      <c r="A20" s="97" t="s">
        <v>16</v>
      </c>
      <c r="B20" s="120">
        <v>1789</v>
      </c>
      <c r="C20" s="119">
        <v>1526</v>
      </c>
      <c r="D20" s="119">
        <v>245</v>
      </c>
      <c r="E20" s="118">
        <v>18</v>
      </c>
      <c r="F20" s="119">
        <v>768</v>
      </c>
      <c r="G20" s="119">
        <v>921</v>
      </c>
      <c r="H20" s="119">
        <v>59</v>
      </c>
      <c r="I20" s="118">
        <v>41</v>
      </c>
      <c r="J20" s="119">
        <v>265</v>
      </c>
      <c r="K20" s="119">
        <v>949</v>
      </c>
      <c r="L20" s="118">
        <v>570</v>
      </c>
    </row>
    <row r="21" spans="1:12" x14ac:dyDescent="0.2">
      <c r="A21" s="97" t="s">
        <v>17</v>
      </c>
      <c r="B21" s="120">
        <v>1337</v>
      </c>
      <c r="C21" s="119">
        <v>1119</v>
      </c>
      <c r="D21" s="119">
        <v>208</v>
      </c>
      <c r="E21" s="118">
        <v>10</v>
      </c>
      <c r="F21" s="119">
        <v>661</v>
      </c>
      <c r="G21" s="119">
        <v>608</v>
      </c>
      <c r="H21" s="119">
        <v>41</v>
      </c>
      <c r="I21" s="118">
        <v>27</v>
      </c>
      <c r="J21" s="119">
        <v>200</v>
      </c>
      <c r="K21" s="119">
        <v>734</v>
      </c>
      <c r="L21" s="118">
        <v>400</v>
      </c>
    </row>
    <row r="22" spans="1:12" x14ac:dyDescent="0.2">
      <c r="A22" s="97" t="s">
        <v>18</v>
      </c>
      <c r="B22" s="120">
        <v>935</v>
      </c>
      <c r="C22" s="119">
        <v>800</v>
      </c>
      <c r="D22" s="119">
        <v>133</v>
      </c>
      <c r="E22" s="118">
        <v>2</v>
      </c>
      <c r="F22" s="119">
        <v>461</v>
      </c>
      <c r="G22" s="119">
        <v>427</v>
      </c>
      <c r="H22" s="119">
        <v>29</v>
      </c>
      <c r="I22" s="118">
        <v>18</v>
      </c>
      <c r="J22" s="119">
        <v>118</v>
      </c>
      <c r="K22" s="119">
        <v>497</v>
      </c>
      <c r="L22" s="118">
        <v>318</v>
      </c>
    </row>
    <row r="23" spans="1:12" x14ac:dyDescent="0.2">
      <c r="A23" s="97" t="s">
        <v>19</v>
      </c>
      <c r="B23" s="120">
        <v>534</v>
      </c>
      <c r="C23" s="119">
        <v>446</v>
      </c>
      <c r="D23" s="119">
        <v>79</v>
      </c>
      <c r="E23" s="118">
        <v>9</v>
      </c>
      <c r="F23" s="119">
        <v>282</v>
      </c>
      <c r="G23" s="119">
        <v>221</v>
      </c>
      <c r="H23" s="119">
        <v>18</v>
      </c>
      <c r="I23" s="118">
        <v>13</v>
      </c>
      <c r="J23" s="119">
        <v>63</v>
      </c>
      <c r="K23" s="119">
        <v>312</v>
      </c>
      <c r="L23" s="118">
        <v>158</v>
      </c>
    </row>
    <row r="24" spans="1:12" x14ac:dyDescent="0.2">
      <c r="A24" s="97" t="s">
        <v>20</v>
      </c>
      <c r="B24" s="120">
        <v>452</v>
      </c>
      <c r="C24" s="119">
        <v>378</v>
      </c>
      <c r="D24" s="119">
        <v>67</v>
      </c>
      <c r="E24" s="118">
        <v>7</v>
      </c>
      <c r="F24" s="119">
        <v>244</v>
      </c>
      <c r="G24" s="119">
        <v>182</v>
      </c>
      <c r="H24" s="119">
        <v>10</v>
      </c>
      <c r="I24" s="118">
        <v>16</v>
      </c>
      <c r="J24" s="119">
        <v>42</v>
      </c>
      <c r="K24" s="119">
        <v>249</v>
      </c>
      <c r="L24" s="118">
        <v>160</v>
      </c>
    </row>
    <row r="25" spans="1:12" x14ac:dyDescent="0.2">
      <c r="A25" s="97" t="s">
        <v>21</v>
      </c>
      <c r="B25" s="120">
        <v>407</v>
      </c>
      <c r="C25" s="119">
        <v>348</v>
      </c>
      <c r="D25" s="119">
        <v>38</v>
      </c>
      <c r="E25" s="118">
        <v>21</v>
      </c>
      <c r="F25" s="119">
        <v>220</v>
      </c>
      <c r="G25" s="119">
        <v>145</v>
      </c>
      <c r="H25" s="119">
        <v>16</v>
      </c>
      <c r="I25" s="118">
        <v>26</v>
      </c>
      <c r="J25" s="119">
        <v>27</v>
      </c>
      <c r="K25" s="119">
        <v>219</v>
      </c>
      <c r="L25" s="118">
        <v>161</v>
      </c>
    </row>
    <row r="26" spans="1:12" x14ac:dyDescent="0.2">
      <c r="A26" s="97" t="s">
        <v>22</v>
      </c>
      <c r="B26" s="120">
        <v>234</v>
      </c>
      <c r="C26" s="119">
        <v>195</v>
      </c>
      <c r="D26" s="119">
        <v>39</v>
      </c>
      <c r="E26" s="121">
        <v>0</v>
      </c>
      <c r="F26" s="119">
        <v>152</v>
      </c>
      <c r="G26" s="119">
        <v>74</v>
      </c>
      <c r="H26" s="119">
        <v>7</v>
      </c>
      <c r="I26" s="118">
        <v>1</v>
      </c>
      <c r="J26" s="119">
        <v>15</v>
      </c>
      <c r="K26" s="119">
        <v>147</v>
      </c>
      <c r="L26" s="118">
        <v>70</v>
      </c>
    </row>
    <row r="27" spans="1:12" x14ac:dyDescent="0.2">
      <c r="A27" s="97" t="s">
        <v>23</v>
      </c>
      <c r="B27" s="120">
        <v>120</v>
      </c>
      <c r="C27" s="119">
        <v>107</v>
      </c>
      <c r="D27" s="119">
        <v>13</v>
      </c>
      <c r="E27" s="121">
        <v>0</v>
      </c>
      <c r="F27" s="119">
        <v>80</v>
      </c>
      <c r="G27" s="119">
        <v>34</v>
      </c>
      <c r="H27" s="119">
        <v>2</v>
      </c>
      <c r="I27" s="118">
        <v>4</v>
      </c>
      <c r="J27" s="119">
        <v>5</v>
      </c>
      <c r="K27" s="119">
        <v>72</v>
      </c>
      <c r="L27" s="118">
        <v>41</v>
      </c>
    </row>
    <row r="28" spans="1:12" x14ac:dyDescent="0.2">
      <c r="A28" s="97" t="s">
        <v>24</v>
      </c>
      <c r="B28" s="120">
        <v>61</v>
      </c>
      <c r="C28" s="119">
        <v>53</v>
      </c>
      <c r="D28" s="119">
        <v>8</v>
      </c>
      <c r="E28" s="121">
        <v>0</v>
      </c>
      <c r="F28" s="119">
        <v>43</v>
      </c>
      <c r="G28" s="119">
        <v>15</v>
      </c>
      <c r="H28" s="119">
        <v>3</v>
      </c>
      <c r="I28" s="121">
        <v>0</v>
      </c>
      <c r="J28" s="119">
        <v>6</v>
      </c>
      <c r="K28" s="119">
        <v>38</v>
      </c>
      <c r="L28" s="118">
        <v>16</v>
      </c>
    </row>
    <row r="29" spans="1:12" x14ac:dyDescent="0.2">
      <c r="A29" s="97" t="s">
        <v>25</v>
      </c>
      <c r="B29" s="120">
        <v>106</v>
      </c>
      <c r="C29" s="119">
        <v>92</v>
      </c>
      <c r="D29" s="119">
        <v>7</v>
      </c>
      <c r="E29" s="118">
        <v>7</v>
      </c>
      <c r="F29" s="119">
        <v>77</v>
      </c>
      <c r="G29" s="119">
        <v>14</v>
      </c>
      <c r="H29" s="119">
        <v>3</v>
      </c>
      <c r="I29" s="118">
        <v>12</v>
      </c>
      <c r="J29" s="119">
        <v>2</v>
      </c>
      <c r="K29" s="119">
        <v>56</v>
      </c>
      <c r="L29" s="118">
        <v>48</v>
      </c>
    </row>
    <row r="30" spans="1:12" x14ac:dyDescent="0.2">
      <c r="A30" s="97" t="s">
        <v>33</v>
      </c>
      <c r="B30" s="120">
        <v>6944</v>
      </c>
      <c r="C30" s="119">
        <v>811</v>
      </c>
      <c r="D30" s="119">
        <v>32</v>
      </c>
      <c r="E30" s="118">
        <v>6101</v>
      </c>
      <c r="F30" s="119">
        <v>104</v>
      </c>
      <c r="G30" s="119">
        <v>574</v>
      </c>
      <c r="H30" s="119">
        <v>4</v>
      </c>
      <c r="I30" s="118">
        <v>6262</v>
      </c>
      <c r="J30" s="119">
        <v>42</v>
      </c>
      <c r="K30" s="119">
        <v>328</v>
      </c>
      <c r="L30" s="118">
        <v>6573</v>
      </c>
    </row>
    <row r="31" spans="1:12" s="89" customFormat="1" ht="14" x14ac:dyDescent="0.2">
      <c r="A31" s="117" t="s">
        <v>88</v>
      </c>
      <c r="B31" s="117"/>
      <c r="C31" s="117"/>
      <c r="D31" s="117"/>
      <c r="E31" s="117"/>
      <c r="F31" s="116"/>
      <c r="G31" s="116"/>
      <c r="H31" s="116"/>
      <c r="I31" s="116"/>
      <c r="J31" s="116"/>
      <c r="K31" s="116"/>
      <c r="L31" s="116"/>
    </row>
    <row r="32" spans="1:12" s="89" customFormat="1" ht="16" x14ac:dyDescent="0.2">
      <c r="A32" s="93" t="s">
        <v>87</v>
      </c>
      <c r="C32" s="93"/>
      <c r="D32" s="93"/>
      <c r="E32" s="93"/>
      <c r="F32" s="93"/>
      <c r="G32" s="93"/>
      <c r="H32" s="93"/>
      <c r="I32" s="93"/>
    </row>
    <row r="33" spans="1:9" s="89" customFormat="1" ht="16" x14ac:dyDescent="0.2">
      <c r="A33" s="115" t="s">
        <v>86</v>
      </c>
      <c r="C33" s="93"/>
      <c r="D33" s="93"/>
      <c r="E33" s="93"/>
      <c r="F33" s="93"/>
      <c r="G33" s="93"/>
      <c r="H33" s="93"/>
      <c r="I33" s="93"/>
    </row>
    <row r="34" spans="1:9" s="89" customFormat="1" ht="16" x14ac:dyDescent="0.2">
      <c r="A34" s="115" t="s">
        <v>85</v>
      </c>
      <c r="C34" s="93"/>
      <c r="D34" s="93"/>
      <c r="E34" s="93"/>
      <c r="F34" s="93"/>
      <c r="G34" s="93"/>
      <c r="H34" s="93"/>
      <c r="I34" s="93"/>
    </row>
    <row r="35" spans="1:9" ht="16" x14ac:dyDescent="0.2">
      <c r="A35" s="110" t="s">
        <v>81</v>
      </c>
    </row>
  </sheetData>
  <mergeCells count="4">
    <mergeCell ref="F5:I5"/>
    <mergeCell ref="J5:L5"/>
    <mergeCell ref="A31:L31"/>
    <mergeCell ref="C5:E5"/>
  </mergeCells>
  <pageMargins left="0.7" right="0.7" top="0.5" bottom="0.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Sheet1</vt:lpstr>
      <vt:lpstr>24shrtbl06</vt:lpstr>
      <vt:lpstr>24shrtbl03</vt:lpstr>
      <vt:lpstr>20shrtbl06</vt:lpstr>
      <vt:lpstr>20shrtbl03</vt:lpstr>
      <vt:lpstr>'20shrtbl03'!Print_Area</vt:lpstr>
      <vt:lpstr>'20shrtbl06'!Print_Area</vt:lpstr>
      <vt:lpstr>'24shrtbl03'!Print_Area</vt:lpstr>
      <vt:lpstr>'24shrtbl06'!Print_Area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Lott</cp:lastModifiedBy>
  <dcterms:created xsi:type="dcterms:W3CDTF">2026-07-20T20:34:58Z</dcterms:created>
  <dcterms:modified xsi:type="dcterms:W3CDTF">2026-07-21T03:04:02Z</dcterms:modified>
</cp:coreProperties>
</file>