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Users/jlott/Desktop/"/>
    </mc:Choice>
  </mc:AlternateContent>
  <xr:revisionPtr revIDLastSave="0" documentId="13_ncr:1_{8A2D128D-D22E-4D43-9E5B-B0EFAB5B0817}" xr6:coauthVersionLast="47" xr6:coauthVersionMax="47" xr10:uidLastSave="{00000000-0000-0000-0000-000000000000}"/>
  <bookViews>
    <workbookView xWindow="-41980" yWindow="4580" windowWidth="34560" windowHeight="21680" xr2:uid="{A90BD62A-24E2-194D-84E3-C72405C5F86B}"/>
  </bookViews>
  <sheets>
    <sheet name="FBI Active Shooter Incidents" sheetId="1" r:id="rId1"/>
    <sheet name="Additional CPRC data" sheetId="2" r:id="rId2"/>
    <sheet name="FBI Only 0.73" sheetId="3" r:id="rId3"/>
    <sheet name="FBI Only 1 percent" sheetId="4" r:id="rId4"/>
    <sheet name="FBI &amp; Our data Combined 0.73" sheetId="5" r:id="rId5"/>
  </sheets>
  <definedNames>
    <definedName name="_xlnm._FilterDatabase" localSheetId="1" hidden="1">'Additional CPRC data'!$A$1:$W$176</definedName>
    <definedName name="_xlnm._FilterDatabase" localSheetId="0" hidden="1">'FBI Active Shooter Incidents'!$A$1:$L$286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5" l="1"/>
  <c r="R3" i="5"/>
  <c r="S3" i="5"/>
  <c r="V3" i="5"/>
  <c r="T3" i="5" s="1"/>
  <c r="Q4" i="5"/>
  <c r="R4" i="5"/>
  <c r="S4" i="5"/>
  <c r="T4" i="5"/>
  <c r="Q5" i="5"/>
  <c r="R5" i="5"/>
  <c r="S5" i="5"/>
  <c r="T5" i="5"/>
  <c r="C6" i="5"/>
  <c r="D6" i="5"/>
  <c r="Q6" i="5"/>
  <c r="R6" i="5"/>
  <c r="S6" i="5"/>
  <c r="T6" i="5"/>
  <c r="Q7" i="5"/>
  <c r="R7" i="5"/>
  <c r="S7" i="5"/>
  <c r="T7" i="5"/>
  <c r="Q8" i="5"/>
  <c r="R8" i="5"/>
  <c r="S8" i="5"/>
  <c r="T8" i="5"/>
  <c r="C9" i="5"/>
  <c r="D9" i="5"/>
  <c r="Q9" i="5"/>
  <c r="D10" i="5"/>
  <c r="Q3" i="4"/>
  <c r="R3" i="4"/>
  <c r="V3" i="4"/>
  <c r="T3" i="4" s="1"/>
  <c r="Q4" i="4"/>
  <c r="R4" i="4"/>
  <c r="S4" i="4"/>
  <c r="T4" i="4"/>
  <c r="Q5" i="4"/>
  <c r="R5" i="4"/>
  <c r="S5" i="4"/>
  <c r="T5" i="4"/>
  <c r="C6" i="4"/>
  <c r="D6" i="4"/>
  <c r="Q6" i="4"/>
  <c r="R6" i="4"/>
  <c r="S6" i="4"/>
  <c r="T6" i="4"/>
  <c r="Q7" i="4"/>
  <c r="R7" i="4"/>
  <c r="S7" i="4"/>
  <c r="T7" i="4"/>
  <c r="Q8" i="4"/>
  <c r="R8" i="4"/>
  <c r="S8" i="4"/>
  <c r="T8" i="4"/>
  <c r="C9" i="4"/>
  <c r="D9" i="4"/>
  <c r="Q9" i="4"/>
  <c r="Q3" i="3"/>
  <c r="R3" i="3"/>
  <c r="S3" i="3"/>
  <c r="V3" i="3"/>
  <c r="T3" i="3" s="1"/>
  <c r="Q4" i="3"/>
  <c r="R4" i="3"/>
  <c r="S4" i="3"/>
  <c r="T4" i="3"/>
  <c r="Q5" i="3"/>
  <c r="R5" i="3"/>
  <c r="S5" i="3"/>
  <c r="T5" i="3"/>
  <c r="C6" i="3"/>
  <c r="D6" i="3" s="1"/>
  <c r="D9" i="3" s="1"/>
  <c r="Q6" i="3"/>
  <c r="R6" i="3"/>
  <c r="S6" i="3"/>
  <c r="T6" i="3"/>
  <c r="Q7" i="3"/>
  <c r="R7" i="3"/>
  <c r="S7" i="3"/>
  <c r="T7" i="3"/>
  <c r="Q8" i="3"/>
  <c r="R8" i="3"/>
  <c r="S8" i="3"/>
  <c r="T8" i="3"/>
  <c r="C9" i="3"/>
  <c r="Q9" i="3"/>
  <c r="R9" i="3"/>
  <c r="S9" i="3"/>
  <c r="T9" i="3"/>
  <c r="D10" i="3"/>
  <c r="O11" i="3"/>
  <c r="P11" i="3"/>
  <c r="I236" i="1"/>
  <c r="I260" i="1"/>
  <c r="I259" i="1"/>
  <c r="I258" i="1"/>
  <c r="I257" i="1"/>
  <c r="I256" i="1"/>
  <c r="I255" i="1"/>
  <c r="I254" i="1"/>
  <c r="I253" i="1"/>
  <c r="I252" i="1"/>
  <c r="I251" i="1"/>
  <c r="I250" i="1"/>
  <c r="I249" i="1"/>
  <c r="I248" i="1"/>
  <c r="I247" i="1"/>
  <c r="I246" i="1"/>
  <c r="I245" i="1"/>
  <c r="I244" i="1"/>
  <c r="I243" i="1"/>
  <c r="I242" i="1"/>
  <c r="I241" i="1"/>
  <c r="I240" i="1"/>
  <c r="I239" i="1"/>
  <c r="I238" i="1"/>
  <c r="I237"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5" i="1"/>
  <c r="I194" i="1"/>
  <c r="I193" i="1"/>
  <c r="I192" i="1"/>
  <c r="I191" i="1"/>
  <c r="I190" i="1"/>
  <c r="I189" i="1"/>
  <c r="I188" i="1"/>
  <c r="I187" i="1"/>
  <c r="I186" i="1"/>
  <c r="I185" i="1"/>
  <c r="I184" i="1"/>
  <c r="I183" i="1"/>
  <c r="I182" i="1"/>
  <c r="I181" i="1"/>
  <c r="I180" i="1"/>
  <c r="I179" i="1"/>
  <c r="I178" i="1"/>
  <c r="I177" i="1"/>
  <c r="I176" i="1"/>
  <c r="I175" i="1"/>
  <c r="I174" i="1"/>
  <c r="I173" i="1"/>
  <c r="I172" i="1"/>
  <c r="I170" i="1"/>
  <c r="I169" i="1"/>
  <c r="I168" i="1"/>
  <c r="I167" i="1"/>
  <c r="I166"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0" i="1"/>
  <c r="I98" i="1"/>
  <c r="I97" i="1"/>
  <c r="I95" i="1"/>
  <c r="I94" i="1"/>
  <c r="I93" i="1"/>
  <c r="I92" i="1"/>
  <c r="I91" i="1"/>
  <c r="I90" i="1"/>
  <c r="I89" i="1"/>
  <c r="I88" i="1"/>
  <c r="I86" i="1"/>
  <c r="I85" i="1"/>
  <c r="I84" i="1"/>
  <c r="I83" i="1"/>
  <c r="I82"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2" i="1"/>
  <c r="I11" i="1"/>
  <c r="I10" i="1"/>
  <c r="I9" i="1"/>
  <c r="I8" i="1"/>
  <c r="I7" i="1"/>
  <c r="I6" i="1"/>
  <c r="I5" i="1"/>
  <c r="I4" i="1"/>
  <c r="I3" i="1"/>
  <c r="I2" i="1"/>
  <c r="R9" i="5" l="1"/>
  <c r="T9" i="5" s="1"/>
  <c r="S9" i="5"/>
  <c r="R9" i="4"/>
  <c r="T9" i="4" s="1"/>
  <c r="S9" i="4"/>
</calcChain>
</file>

<file path=xl/sharedStrings.xml><?xml version="1.0" encoding="utf-8"?>
<sst xmlns="http://schemas.openxmlformats.org/spreadsheetml/2006/main" count="2552" uniqueCount="1534">
  <si>
    <t>case</t>
  </si>
  <si>
    <t>year</t>
  </si>
  <si>
    <t>Date</t>
  </si>
  <si>
    <t>Summary</t>
  </si>
  <si>
    <t>Age of Shooter</t>
  </si>
  <si>
    <t>Adult (1) or juvenile (0)</t>
  </si>
  <si>
    <t>stnm</t>
  </si>
  <si>
    <t>Category</t>
  </si>
  <si>
    <t>Location</t>
  </si>
  <si>
    <t>Total Killed</t>
  </si>
  <si>
    <t>Total Wounded</t>
  </si>
  <si>
    <t>On January 23, 2018, at 7:57 a.m., Gabriel Ross Parker, 15, armed with a handgun, began shooting classmates at Marshall County High School in Benton, Kentucky. Two students were killed; 21 students were wounded (seven from injuries incidental to the shooting). The shooter was apprehended by law enforcement at the scene.</t>
  </si>
  <si>
    <t>KY</t>
  </si>
  <si>
    <t>Education</t>
  </si>
  <si>
    <t>Marshall County High School</t>
  </si>
  <si>
    <t>On February 14, 2018, at 2:30 p.m., Nikolas Jacob Cruz, 19, armed with a rifle, began shooting students and teachers at Marjory Stoneman Douglas High School in Parkland, Florida. Seventeen people (14 students, two coaches, and one teacher) were killed; 17 (16 students and one teacher) were wounded. The shooter, a former student who had been expelled from the school in 2017 for disciplinary reasons, fled the scene, blending in with students evacuating the building. He was apprehended approximately 75 minutes later by law enforcement at another location.</t>
  </si>
  <si>
    <t>FL</t>
  </si>
  <si>
    <t>Marjory Stoneman Douglas High School</t>
  </si>
  <si>
    <t>On March 7, 2018, at 6:30 a.m., Walter Frank Thomas, 64, armed with a rifle, began shooting in the City Grill café in Hurtsboro, Alabama. Two people (including the owner) were killed; two were wounded. The shooter was apprehended by law enforcement at another location.</t>
  </si>
  <si>
    <t>AL</t>
  </si>
  <si>
    <t>Commerce</t>
  </si>
  <si>
    <t>City Grill Café</t>
  </si>
  <si>
    <t>On April 3, 2018, at 12:45 p.m., Nasim Najafi Aghdam (female), 39, armed with a handgun, began shooting outside the YouTube headquarters in San Bruno, California. No one was killed; four were wounded (one from injuries incidental to the shooting). The shooter committed suicide at the scene before law enforcement arrived.</t>
  </si>
  <si>
    <t>CA</t>
  </si>
  <si>
    <t>YouTube Headquarters</t>
  </si>
  <si>
    <t>On April 22, 2018, at 3:30 a.m., Travis Jeffrey Reinking, 29, armed with a rifle, began shooting outside a Waffle House restaurant in Nashville, Tennessee. He fatally shot two people, then continued shooting inside the restaurant. When the shooter paused (presumably to reload or because the gun jammed), a citizen wrestled the gun away from him and tossed it over the counter. Four people (one employee and three customers) were killed; four were wounded (two from injuries incidental to the shooting). The shooter fled the scene. He was apprehended by law enforcement approximately 34 hours later at another location.</t>
  </si>
  <si>
    <t>TN</t>
  </si>
  <si>
    <t>Waﬄe House</t>
  </si>
  <si>
    <t>On May 4, 2018, at 11:58 a.m., Rex Whitmire Harbour, 26, armed with a handgun, began shooting at moving vehicles from a concealed position along Highway 365 near Whitehall Road in Gainesville, Georgia. After hitting seven vehicles, the shooter returned to his vehicle, which was located nearby, and sped away. No one was killed; three were wounded (one from injuries incidental to the shooting). The shooter shot himself while being pursued by law enforcement; he died en route to the hospital.</t>
  </si>
  <si>
    <t>GA</t>
  </si>
  <si>
    <t>Open Space</t>
  </si>
  <si>
    <t>Highway 365 Near Whitehall Road in Gainesville, Georgia</t>
  </si>
  <si>
    <t>On May 11, 2018, at approximately 9:30 p.m., an identified male, 51, armed with a rifle and shotgun, began shooting in the North Side neighborhood of Evansville, Indiana. After the first round of gunfire subsided, a man went to check on his neighbors and was shot and killed by the gunman. The shooter opened fire on responding officers. One person was killed; no one was wounded. After a standoff, the shooter was killed by law enforcement at the location.</t>
  </si>
  <si>
    <t>IN</t>
  </si>
  <si>
    <t>North Side Neighborhood in Evansville, Indiana</t>
  </si>
  <si>
    <t>On May 16, 2018, at 8:00 a.m., Matthew A. Milby Jr., 19, armed with a rifle, began shooting inside Dixon High School in Dixon, Illinois. The shooter, a former student, then exchanged gunfire with the school resource officer. No one was killed; no one was wounded. The school resource officer shot and wounded the shooter, then apprehended him.</t>
  </si>
  <si>
    <t>IL</t>
  </si>
  <si>
    <t>Dixon High School</t>
  </si>
  <si>
    <t>On May 18, 2018, at 7:30 a.m., Dimitrios Pagourtzis, 17, armed with a shotgun and handgun, began shooting classmates and teachers at Santa Fe High School in Santa Fe, Texas. The shooter also deployed improvised explosive devices and Molotov Cocktails; however, they failed to detonate or combust. The shooter shot and wounded a school resource officer as he was about to engage the shooter. Ten people (eight students and two substitute teachers) were killed; 12 (ten students, one substitute teacher, and one school resource officer) were wounded. The shooter was apprehended by law enforcement after surrendering at the scene.</t>
  </si>
  <si>
    <t>TX</t>
  </si>
  <si>
    <t>Santa Fe High School</t>
  </si>
  <si>
    <t>On May 24, 2018, at 6:30 p.m., Alexander C. Tilghman, 28, armed with a handgun, began shooting at Louie’s Lakeside eatery and pub in Oklahoma City, Oklahoma. No one was killed; four people were wounded (one from injuries incidental to the shooting). After retrieving their guns from their respective vehicles, two citizens possessing valid firearm permits shot and killed the shooter.</t>
  </si>
  <si>
    <t>OK</t>
  </si>
  <si>
    <t>Louie’s Lakeside Eatery</t>
  </si>
  <si>
    <t>On May 25, 2018, at 9:06 a.m., a male student (unnamed by authorities due to age), 13, armed with two handguns and a knife, began shooting a classmate and teacher in Noblesville West Middle School in Noblesville, Indiana. A teacher wrestled the shooter to the ground. No one was killed; two (a student and the teacher who restrained the shooter) were wounded. The shooter was apprehended by law enforcement at the scene.</t>
  </si>
  <si>
    <t>Noblesville West Middle School</t>
  </si>
  <si>
    <t>.</t>
  </si>
  <si>
    <t>On June 13, 2018, at 1:42 p.m., an unidentified person(s), (age[s] unknown), armed with a gun (type unknown), began shooting at moving vehicles alongside Highway 509 near the Seattle-Tacoma International Airport in Seattle, Washington. Four vehicles were struck. No one was killed; no one was wounded. The shooter(s) was at large as of March 1, 2019.</t>
  </si>
  <si>
    <t>WA</t>
  </si>
  <si>
    <t>Highway 509 Near Seattle-Tacoma International Airport</t>
  </si>
  <si>
    <t>On June 29, 2018, at 2:34 p.m., Jarrod Warren Ramos, 38, armed with a shotgun, began shooting in the Capital Gazette news offices in Annapolis, Maryland. Although the shooter had smoke grenades in his backpack, he did not deploy them. Five people were killed; two were wounded. The shooter was apprehended by law enforcement at the scene.</t>
  </si>
  <si>
    <t>MD</t>
  </si>
  <si>
    <t>Capital Gazette</t>
  </si>
  <si>
    <t>On July 5, 2018, at approximately 12:30 a.m., an identified male, 21, armed with a handgun, opened fire outside of OMG Everything store on Atlantic Avenue in Virginia Beach, Virginia, wounding six people as they were walking in a crowd along the oceanfront. No one was killed; six were wounded. The gunman was later apprehended by law enforcement at another location.</t>
  </si>
  <si>
    <t>VA</t>
  </si>
  <si>
    <t>Virginia Beach Oceanfront</t>
  </si>
  <si>
    <t>On August 14, 2018 at approximately 6:06 p.m., an identified male, 30, armed with a handgun, began shooting at a Walmart in Wyncote, Pennsylvania. The shooter stood in the checkout line with an acquaintance, grabbed her gun, walked toward the back of the line, and fired a single round at a person, wounding him. The shooter then ran through the front of the store and fired multiple rounds, wounding four additional people. No one was killed; five were wounded. The attacker and his acquaintance fled the scene in a vehicle and drove to Philadelphia, where they rear-ended an unoccupied police vehicle and fled on foot. Police initiated a foot pursuit, a violent encounter ensued, and the gunman was subsequently apprehended by law enforcement.</t>
  </si>
  <si>
    <t>PA</t>
  </si>
  <si>
    <t>Walmart</t>
  </si>
  <si>
    <t>On August 20, 2018, at 2:00 a.m., Kristine Peralez (female), 38, armed with a handgun, began shooting coworkers at the Ben E. Keith Gulf Coast food and beverage distributor in Missouri City, Texas. One person (the overnight manager) was killed; one was wounded. The shooter, who was off-duty at the time of the shooting, shot herself when confronted by law enforcement; she died a short time later at a nearby hospital.</t>
  </si>
  <si>
    <t>Ben E. Keith Gulf Coast</t>
  </si>
  <si>
    <t>On August 26, 2018, at 1:34 p.m., David Bennett Katz, 24, armed with two handguns, began shooting inside the GLHF Game Bar in the Chicago Pizza and Sports Grill in Jacksonville, Florida, during a video game tournament. After losing a game earlier in the day, the shooter retrieved the guns from his car. He re-entered the game bar and began shooting. Two were killed; 11 were wounded (two from injuries incidental to the shooting). The shooter committed suicide at the scene before law enforcement arrived.</t>
  </si>
  <si>
    <t>GLHF Game Bar</t>
  </si>
  <si>
    <t>On September 6, 2018, at 9:10 a.m., Omar Enrique Santa Perez, 29, armed with a handgun, began shooting inside the lobby of a high-rise office building containing the headquarters of the Fifth Third Bank in Cincinnati, Ohio. Three people were killed; two were wounded. The shooter was killed by law enforcement during an exchange of gunfire at the scene.</t>
  </si>
  <si>
    <t>OH</t>
  </si>
  <si>
    <t>Fifth Third Center</t>
  </si>
  <si>
    <t>On September 12, 2018, at 5:20 p.m., Javier Casarez, 54, armed with a handgun, began shooting at T &amp; T Trucking, Inc. in Bakersfield, California. He had driven to the facility with his ex-wife. Upon arrival, he shot two men and his ex-wife. Next, he drove to a nearby residence and shot two more people. He then carjacked a woman and child; he let them go, but fled in their vehicle. Five people (including his ex-wife) were killed; no one was wounded. The shooter committed suicide at another location when confronted by law enforcement.</t>
  </si>
  <si>
    <t>T &amp; T Trucking, Inc. and a Residence</t>
  </si>
  <si>
    <t>On September 19, 2018, at 10:30 a.m., Anthony Yente Tong, 43, armed with a handgun, began shooting at coworkers inside WTS Paradigm, a software company in Middleton, Wisconsin. No one was killed; four were wounded. The shooter was killed by law enforcement at the scene.</t>
  </si>
  <si>
    <t>WI</t>
  </si>
  <si>
    <t>WTS Paradigm</t>
  </si>
  <si>
    <t>On September 19, 2018, at 2:00 p.m., Patrick Shaun Dowdell, 61, armed with a handgun, began shooting in the lobby of Masontown Borough Municipal Center in Masontown, Pennsylvania. No one was killed; four (including the shooter’s wife and one law enforcement officer) were wounded. The shooter was killed at the scene during an exchange of gunfire with law enforcement.</t>
  </si>
  <si>
    <t>Government</t>
  </si>
  <si>
    <t>Masontown Borough Municipal Center</t>
  </si>
  <si>
    <t>On September 20, 2018, at 9:06 a.m., Snochia Moseley (female), 26, armed with a handgun, began shooting at coworkers during her shift at the Rite Aid Perryman Distribution Center’s Liberty support center in Aberdeen, Maryland. The shooter was a temporary employee at the facility. Three were killed; three were wounded. The shooter committed suicide at the scene before law enforcement arrived.</t>
  </si>
  <si>
    <t>Rite Aid Perryman Distribution Center’s Liberty Support Center</t>
  </si>
  <si>
    <t>On October 24, 2018, at 3:00 p.m., Gregory Alan Bush, 51, armed with a handgun, began shooting inside a Kroger grocery store in Jeffersontown, Kentucky. After fatally shooting a man inside the store, the shooter exited and fatally shot a woman in the parking lot. A citizen possessing a valid firearms permit confronted the shooter, but no gunfire was exchanged. A second citizen possessing a valid firearms permit exchanged gunfire with the shooter, but neither was struck. Two people were killed; none were wounded. The shooter fled the scene and was apprehended by law enforcement a short time later at another location.</t>
  </si>
  <si>
    <t>Kroger Grocery Store</t>
  </si>
  <si>
    <t>On October 27, 2018, at 9:45 a.m., Robert Gregory Bowers, 46, armed with a rifle and three handguns, began shooting inside the Tree of Life Synagogue in Pittsburgh, Pennsylvania. Eleven people were killed; six were wounded (including four law enforcement officers, one from injuries incidental to the shooting). The shooter was apprehended at the scene after an exchange of gunfire with law enforcement.</t>
  </si>
  <si>
    <t>House of Worship</t>
  </si>
  <si>
    <t>Tree of Life Synagogue</t>
  </si>
  <si>
    <t>On November 2, 2018, at 5:37 p.m., Scott Paul Beierle, 40, armed with a handgun, began shooting inside the Hot Yoga Tallahassee studio in Tallahassee, Florida. Citizens confronted the shooter, allowing others to flee. Two people were killed; five were wounded (one was pistol-whipped by the shooter). The shooter committed suicide at the scene before law enforcement arrived.</t>
  </si>
  <si>
    <t>Hot Yoga Tallahassee</t>
  </si>
  <si>
    <t>On November 5, 2018, at 1:30 a.m., Davance Lamar Reed, 37, armed with a handgun, began shooting in the Helen Vine Recovery Center in San Rafael, California. He then fled the scene. One person (an employee) was killed; two (an employee and the shooter’s girlfriend) were wounded. The shooter was apprehended by law enforcement during an unrelated vehicle pursuit in a nearby county.</t>
  </si>
  <si>
    <t>Health Care</t>
  </si>
  <si>
    <t>Helen Vine Recovery Center</t>
  </si>
  <si>
    <t>On November 7, 2018, at 11:20 p.m., Ian David Long, 28, armed with a handgun, began shooting at the Borderline Bar and Grill in Thousand Oaks, California. The shooter shot an unarmed security guard standing outside. He then opened fire inside the nightclub and deployed smoke grenades. Twelve people were killed (11 from gunfire, including one unarmed security officer, and one law enforcement officer from friendly fire); 16 were wounded (15 from injuries incidental to the shooting). The shooter committed suicide at the scene after an exchange of gunfire with law enforcement.</t>
  </si>
  <si>
    <t>Borderline Bar and Grill</t>
  </si>
  <si>
    <t>On November 12, 2018, at 6:56 p.m., Waid Anthony Melton, 30, armed with a handgun, began shooting coworkers inside the Ben E. Keith Albuquerque food and beverage distributor in Albuquerque, New Mexico. Before entering the building, the shooter, who was off-duty at the time, had blocked an exit door with a forklift to prohibit people from leaving. No one was killed; three were wounded. The shooter committed suicide at another location.</t>
  </si>
  <si>
    <t>NM</t>
  </si>
  <si>
    <t>Ben E. Keith Albuquerque</t>
  </si>
  <si>
    <t>On November 19, 2018, at 3:20 p.m., Juan Lopez, 32, armed with a handgun, began shooting at the Mercy Hospital &amp; Medical Center in Chicago, Illinois. The shooter shot his former fiancée, an emergency room doctor, in the parking lot, then shot two people inside the hospital. Three people (including one law enforcement officer) were killed; no one was wounded. The shooter committed suicide after being shot by law enforcement during an exchange of gunfire.</t>
  </si>
  <si>
    <t>Mercy Hospital &amp; Medical Center</t>
  </si>
  <si>
    <t>On December 24, 2018, at 11:00 a.m., Abdias Ucdiel Flores-Corado, 35, armed with a rifle, began shooting from inside his room at a Motel 6 in Albuquerque, New Mexico. Several bullets went through the wall and traveled into an adjacent room. He then fired from the doorway of his room at motel guests and employees and at the motel main office. No one was killed; no one was wounded. The shooter was killed by law enforcement during an exchange of gunfire.</t>
  </si>
  <si>
    <t>Motel 6</t>
  </si>
  <si>
    <t>On January 23, 2019, at approximately 12:37 p.m., Zephen Allen Xaver, 21, armed with a handgun and wearing body armor, allegedly began shooting inside the SunTrust Bank in Sebring, Florida. Five people (four employees and one customer) were killed; no one was wounded. The shooter surrendered to law enforcement after a standoff at the scene.</t>
  </si>
  <si>
    <t>SunTrust Bank</t>
  </si>
  <si>
    <t>On January 24, 2019, at approximately 10:15 p.m., Jordan Witmer, 21, armed with a handgun, began shooting inside PJ Harrigan’s Bar &amp; Grill in State College, Pennsylvania. The shooter then fled in a vehicle to a random nearby house. After crashing into the house, the shooter exited the vehicle and killed the homeowner. Three people were killed; one person (the shooter’s ex-girlfriend) was wounded. The shooter committed suicide at the second scene before law enforcement arrived.</t>
  </si>
  <si>
    <t>PJ Harrigan’s Bar &amp; Grill and Residence</t>
  </si>
  <si>
    <t>On February 12, 2019, at approximately 7:38 p.m., Stefano Markell Parker, 29, armed with a rifle, allegedly began shooting into The Asian Bistro in San Diego, California. No one was killed; no one was wounded. The shooter fled the scene. He was apprehended by law enforcement at another location.</t>
  </si>
  <si>
    <t>The Asian Bistro</t>
  </si>
  <si>
    <t>On February 15, 2019, at approximately 1:24 p.m., Gary Martin, 45, armed with a handgun, began shooting during a termination meeting inside a Henry Pratt Company industrial warehouse in Aurora, Illinois. Five employees (two managers and three co-workers) were killed; six people (one employee and five law enforcement officers) were wounded (one, a law enforcement officer, from injuries incidental to the shooting). The shooter was killed at the scene by law enforcement during an exchange of gunfire.</t>
  </si>
  <si>
    <t>Henry Pratt Company Warehouse</t>
  </si>
  <si>
    <t>On February 21, 2019, at approximately 11:30 p.m., Shadrach Peeler, 35, armed with a handgun, allegedly began shooting at a T-Mart convenience store in Elizabethtown, Kentucky. Prior to the shooting, he shot and killed his girlfriend near their home. Two people (including the store co-owner and the shooter’s girlfriend) were killed; two people (including one employee) were wounded. The shooter was apprehended by law enforcement at another location.</t>
  </si>
  <si>
    <t>T-Mart Convenience Store</t>
  </si>
  <si>
    <t>On February 27, 2019, at approximately 6:30 p.m., Larry Ray Bon, 59, armed with a handgun, allegedly began shooting at medical staff in the emergency room at the West Palm Beach Department of Veterans Affairs Medical Center in West Palm Beach, Florida. The shooter, a patient of the medical center, had been involuntarily admitted earlier that morning for mental health treatment. No one was killed; two people (a doctor who wrestled the gun from the shooter and an emergency room employee) were wounded. Another doctor and a patient restrained the shooter until law enforcement apprehended him at the scene.</t>
  </si>
  <si>
    <t>West Palm Beach Department of Veterans Affairs Medical Center</t>
  </si>
  <si>
    <t>On March 27, 2019, at approximately 4:00 p.m., Tad-Michael Norman, 33, armed with a handgun, allegedly began shooting at a moving vehicle in Lake City, a neighborhood in northeast Seattle, Washington. The shooter, who was on foot, wounded the driver, causing the vehicle to veer off the road. The shooter then began shooting at a bus. The driver was shot in the chest but managed to drive away. The shooter then shot and killed another driver and drove off in the vehicle. During a police chase, the shooter crashed into another vehicle, killing the driver. Two people in total were killed (one from injuries incidental to the shooting); two were wounded. The shooter was apprehended by law enforcement after a brief standoff at the scene.</t>
  </si>
  <si>
    <t>Lake City Neighborhood, Seattle, Washington</t>
  </si>
  <si>
    <t>On April 27, 2019, at approximately 11:23 a.m., John T. Earnest, 19, armed with a rifle, allegedly began shooting inside the Chabad of Poway Synagogue in Poway, California. After his rifle malfunctioned, congregants ran toward the shooter. He fled the scene in his vehicle. One person was killed; three were wounded (two from injuries incidental to the shooting). The shooter surrendered to law enforcement at another location after calling 911 to report the shooting.</t>
  </si>
  <si>
    <t>Chabad of Poway Synagogue</t>
  </si>
  <si>
    <t>On April 30, 2019, at approximately 5:42 p.m., Trystan Andrew Terrell, 22, armed with a handgun, allegedly began shooting inside a Woodford A. Kennedy Building classroom at the University of North Carolina at Charlotte. One of the students restrained the shooter, ending the threat. Two people (students) were killed (including the student who restrained the shooter); four were wounded. The shooter, a former student at the university, was apprehended by campus police at the scene.</t>
  </si>
  <si>
    <t>NC</t>
  </si>
  <si>
    <t>Woodford A. Kennedy Building, University of North Carolina at Charlotte</t>
  </si>
  <si>
    <t>On May 7, 2019, at approximately 1:50 p.m., Devon Michael Erickson, 18, armed with a rifle and a handgun, and Alec McKinney (legal name Maya Elizabeth McKinney), 16, armed with two handguns, allegedly began shooting in two different locations at the STEM School Highlands Ranch in Highlands Ranch, Colorado. After one student was killed during a confrontation with the first shooter, two other students subdued and disarmed the shooter, thereby ending the threat posed by that shooter. The second shooter wounded six students before being detained and disarmed by a private security officer. One person (a student who confronted one of the shooters) was killed; eight people (students) were wounded (including two students who were accidently shot by a private security officer). Both shooters were apprehended by law enforcement in different locations at the school.</t>
  </si>
  <si>
    <t>CO</t>
  </si>
  <si>
    <t>STEM School Highlands Ranch Colorado</t>
  </si>
  <si>
    <t>On May 29, 2019, at approximately 5:30 a.m., Pavol Vido, 65, armed with a handgun, began shooting at B. Dependable Plumbing in Cleveland, Texas. The shooter fled in a vehicle. He exchanged gunfire with law enforcement during a pursuit. Three people were killed (two were killed at the scene and one law enforcement officer died eight months later due to complications from his gunshot wounds); one person (the company owner) was wounded. The shooter committed suicide a few hours later when confronted by law enforcement at another location.</t>
  </si>
  <si>
    <t>B. Dependable Plumbing</t>
  </si>
  <si>
    <t>On May 31, 2019, at approximately 4:00 p.m., DeWayne Craddock, 40, armed with two handguns, began shooting at the Virginia Beach Municipal Center in Virginia Beach, Virginia. The shooter, a former employee, shot and killed one victim in a vehicle in the parking lot before entering the building and firing indiscriminately. Twelve people (11 employees and a contractor) were killed; four people (including one law enforcement officer) were wounded. The shooter was shot by law enforcement during an exchange of gunfire at the scene and later died at the hospital.</t>
  </si>
  <si>
    <t>Virginia Beach Municipal Center</t>
  </si>
  <si>
    <t>On June 10, 2019, at approximately 10:45 a.m., Vincense DeWayne Williams, Jr., 24, armed with a handgun, began shooting at vehicles while walking alongside Interstate 35 in Oklahoma City, Oklahoma. No one was killed; no one was wounded. The shooter was killed by law enforcement at the scene.</t>
  </si>
  <si>
    <t>Interstate 35, Oklahoma City</t>
  </si>
  <si>
    <t>On June 17, 2019, at approximately 8:38 a.m., Brian Isaack Clyde, 22, armed with a rifle and wearing body armor, began firing at people outside the Earle Cabell flederal Courthouse in Dallas, Texas. No one was killed; no one was wounded. The shooter was killed by law enforcement during an exchange of gunfire at the scene.</t>
  </si>
  <si>
    <t>Earle Cabell Federal Courthouse</t>
  </si>
  <si>
    <t>On June 25, 2019, at approximately 6:00 p.m., an identified male, 60, armed with two handguns, opened fire inside the Morgan Hill Ford dealership in Morgan Hill, California. The shooter was an employee at the dealership and was fired several hours prior to shooting two managers at the dealership. Two people were killed; no one was wounded. The shooter committed suicide at the location prior to law enforcement’s arrival.</t>
  </si>
  <si>
    <t>Morgan Hill Ford</t>
  </si>
  <si>
    <t>On July 16, 2019, at approximately 5:36 p.m., Kwenton Terrell Thomas, 24, armed with a handgun, allegedly began shooting co-workers at Best Moves, a moving company in San Antonio, Texas. No one was killed; five were wounded (one from injuries incidental to the shooting). The shooter fled the scene on foot. He was apprehended by law enforcement at another location.</t>
  </si>
  <si>
    <t>Best Moves</t>
  </si>
  <si>
    <t>On July 25, 2019, at approximately 2:00 a.m., Gerry Dean Zaragoza, 26, armed with a handgun, allegedly began shooting at a North Hollywood Shell gas station in San Fernando Valley, California. He killed a female acquaintance who worked at the gas station and wounded another employee. Shortly before the shooting, the shooter had killed his father and brother and wounded his mother at their Canoga Park apartment. Later that morning, he unsuccessfully attempted to rob a person at gunpoint outside a bank in Canoga Park. He fled to Van Nuys and boarded a bus. As he was getting off, he shot and killed a passenger. Four people (including one Shell employee) were killed; two people (including one Shell employee) were wounded. The shooter was apprehended by law enforcement at another location approximately 13 hours after the initial shooting.</t>
  </si>
  <si>
    <t>Multiple Locations in San Fernando Valley, California</t>
  </si>
  <si>
    <t>On July 28, 2019, at approximately 5:40 p.m., Santino William Legan, 19, armed with a rifle and wearing body armor, began shooting at the Gilroy Garlic Festival in Gilroy, California. Three people were killed; 17 were wounded. The shooter committed suicide while engaging in gunfire with law enforcement at the scene.</t>
  </si>
  <si>
    <t>Gilroy Garlic Festival</t>
  </si>
  <si>
    <t>On July 30, 2019, at approximately 6:30 a.m., Martez Tarrell Abram, 39, armed with a handgun, allegedly began shooting co-workers inside a Walmart Supercenter in Southaven, Mississippi. The shooter had been recently suspended pending the outcome of an internal investigation. Two people (store managers) were killed; one person (a law enforcement officer) was wounded. The shooter was shot during an exchange of gunfire before being apprehended by law enforcement at the scene.</t>
  </si>
  <si>
    <t>MS</t>
  </si>
  <si>
    <t>Walmart Supercenter #848</t>
  </si>
  <si>
    <t>On August 3, 2019, at approximately 10:38 a.m., Patrick Wood Crusius, 21, armed with a rifle, allegedly began shooting at the Cielo Vista Walmart in El Paso, Texas. Twenty-three people were killed; 22 were wounded. The shooter fled the scene in his vehicle. After failing to get through to 911, the shooter returned to the scene and surrendered to law enforcement.</t>
  </si>
  <si>
    <t>Walmart Supercenter #2201</t>
  </si>
  <si>
    <t>On August 4, 2019, at approximately 12:43 a.m., Connor Stephen Betts, 24, armed with a rifle and wearing a mask, body armor, and hearing protection, began shooting in the Oregon Historic District in Dayton, Ohio. Nine people (including the shooter’s sister) were killed; 27 were wounded (10 from injuries incidental to the shooting). The shooter was killed by law enforcement at the scene.</t>
  </si>
  <si>
    <t>Oregon Historic District in Dayton, Ohio</t>
  </si>
  <si>
    <t>On August 12, 2019, at approximately 2:15 p.m., Bernard Harvey, Jr., 40, armed with a rifle, allegedly began shooting outside the Jesse Brown Veterans Affairs Medical Center in Chicago, Illinois. The shooter then entered the building and continued shooting. No one was killed; no one was wounded. The shooter was apprehended by law enforcement at the scene.</t>
  </si>
  <si>
    <t>Jesse Brown Veterans Affairs Medical Center</t>
  </si>
  <si>
    <t>On August 31, 2019, at approximately 3:17 p.m., Seth Ator, 36, armed with a rifle, began shooting at law enforcement officers in Midland, Texas, during a traffic stop. The shooter, who had been fired from his job earlier in the day, continued shooting at people in vehicles and walking along the street. The shooter then abandoned his vehicle, hijacked a U.S. Postal Service truck, and killed the mail carrier. He continued shooting at people as he drove toward Odessa. Seven people in total were killed; 21 people (including three law enforcement officers from three different departments) were wounded. The shooter was killed by law enforcement at another location.</t>
  </si>
  <si>
    <t>Multiple Locations in Midland and Odessa, Texas</t>
  </si>
  <si>
    <t>On October 6, 2019, at approximately 1:30 a.m., two identified males, 23 and 25, armed with handguns, began shooting inside the Tequila KC Bar in Kansas City, Kansas. The shooters were kicked out of the bar after an altercation with a bar employee and returned with handguns. Four people were killed; five were wounded. The shooters fled the location. The shooters were apprehended by law enforcement at different locations.</t>
  </si>
  <si>
    <t>KS</t>
  </si>
  <si>
    <t>Tequila KC Bar</t>
  </si>
  <si>
    <t>On October 21, 2019, at approximately 7:30 a.m., Ozzy Alexander Mooneyham, 25, armed with a rifle, allegedly began shooting at residents of the Chestnut Pointe Apartments in Sumter, South Carolina. After wounding one person, the shooter fled to Palmetto Tire and Auto and opened fire. No one was killed; four people (including three employees) were wounded. The shooter was apprehended by law enforcement at another location.</t>
  </si>
  <si>
    <t>SC</t>
  </si>
  <si>
    <t>Chestnut Pointe Apartments and Palmetto Tire and Auto</t>
  </si>
  <si>
    <t>On November 14, 2019, at approximately 7:38 a.m., Nathaniel Tennosuke Berhow, 16, armed with a handgun, began shooting classmates at Saugus High School in Santa Clarita, California. Two people (students) were killed; three people (students) were wounded. The shooter shot himself at the scene before law enforcement arrived; he died at a hospital the following day.</t>
  </si>
  <si>
    <t>Saugus High School</t>
  </si>
  <si>
    <t>On December 4, 2019, at approximately 2:30 p.m., Gabriel Antonio Romero, 22, armed with a rifle and a handgun, began shooting co-workers at Joint Base Pearl Harbor-Hickam in Pearl Harbor, Hawaii. Two people were killed; one was wounded. The shooter, an active duty sailor, committed suicide at the scene before law enforcement arrived.</t>
  </si>
  <si>
    <t>HI</t>
  </si>
  <si>
    <t>Joint Base Pearl Harbor-Hickam</t>
  </si>
  <si>
    <t>On December 6, 2019, at approximately 6:51 a.m., Mohammed Saeed Alshamrani, 21, armed with a handgun, began shooting inside a training classroom at the Naval Air Station Pensacola, in Pensacola, Florida. Three people were killed; eight people (including two law enforcement officers) were wounded. The shooter, who was participating in aviation training at the station, was killed by law enforcement during an exchange of gunfire at the scene.</t>
  </si>
  <si>
    <t>Naval Air Station Pensacola</t>
  </si>
  <si>
    <t>On December 10, 2019, at approximately 12:21 p.m., David N. Anderson, 47, armed with a rifle and a handgun, and Francine Graham, 50, armed with a shotgun and a handgun, began shooting at the Jersey City Kosher Supermarket in Jersey City, New Jersey. A law enforcement officer had approached the shooters near Bayview Cemetery a short time earlier regarding their possible connection to a previous homicide investigation. The shooters opened fire, killing the law enforcement officer. The shooters then fled a few blocks, stopping their van outside the kosher market. After shooting and killing three people inside the market, the shooters engaged law enforcement officers in a lengthy shootout. Four people in total (including one law enforcement officer) were killed; four people (including three law enforcement officers [one from injuries incidental to the shooting]) were wounded. The shooters were killed by law enforcement during an exchange of gunfire at the scene.</t>
  </si>
  <si>
    <t>NJ</t>
  </si>
  <si>
    <t>Jersey City Kosher Supermarket and Bayview Cemetery</t>
  </si>
  <si>
    <t>On December 29, 2019, at approximately 11:50 a.m., Keith Thomas Kinnunen, 43, armed with a shotgun, began shooting inside the West Freeway Church of Christ in White Settlement, Texas. Though not a congregant, the shooter was known to church members. Two people (armed members of the church’s volunteer security team) were killed; two were wounded (from injuries incidental to the shooting). The shooter was killed at the scene by an armed citizen who led the security team. </t>
  </si>
  <si>
    <t>West Freeway Church of Christ</t>
  </si>
  <si>
    <t xml:space="preserve">On January 19, 2020, at 11:30 p.m., an identified male, 29, armed with two handguns, began shooting outside the 9ine Ultra Lounge in Kansas City, Missouri. The subject got into an altercation with other patrons and was refused entry. The subject retrieved a weapon from his vehicle and began shooting at the line of people outside. One person was killed; 16 people were wounded. An armed security guard shot and killed the subject. </t>
  </si>
  <si>
    <t>MO</t>
  </si>
  <si>
    <t>9ine Ultra Lounge</t>
  </si>
  <si>
    <t>On February 8, 2020, at approximately 8:30 p.m., an identified male (Robert Williams), 45, armed with a handgun, began shooting at a marked New York Police Department (NYPD) van in Bronx, New York. One officer was wounded; the subject fled the scene. At approximately 8:00 a.m. the following day, the subject opened fire inside the NYPD 41st Precinct office, wounding one (an NYPD lieutenant). In total, two people were wounded. The subject surrendered when his handgun ran out of ammunition and was apprehended by law enforcement at the scene.</t>
  </si>
  <si>
    <t>NY</t>
  </si>
  <si>
    <t>NYPD 41st Precinct Office</t>
  </si>
  <si>
    <t>On February 20, 2020, at approximately 4:18 p.m., an identified male, 87, armed with a handgun, began shooting inside the Portstewart Senior Apartments in Caldwell, Idaho. One person was killed; three people were wounded. The shooter committed suicide at the scene.</t>
  </si>
  <si>
    <t>ID</t>
  </si>
  <si>
    <t>Residence</t>
  </si>
  <si>
    <t>Portstewart Senior Apartments</t>
  </si>
  <si>
    <t>On February 26, 2020, at approximately 2:08 p.m., an identified male (Anthony Ferrill), 51, armed with two handguns (one with a silencer), began shooting inside the Molson Coors building in Milwaukee, Wisconsin. Five employees were killed. The shooter committed suicide at the scene.</t>
  </si>
  <si>
    <t>Molson Coors Building</t>
  </si>
  <si>
    <t>On March 15, 2020, at approximately 11:24 p.m., an identified male, 31, armed with a handgun and a rifle, began shooting in a Kum &amp; Go gas station in Springfield, Missouri. Police exchanged gunfire with the shooter. Four people were killed (including one officer and one employee); two people were wounded (including one officer). The shooter committed suicide after law enforcement arrived.</t>
  </si>
  <si>
    <t>Kum &amp; Go Gas Station</t>
  </si>
  <si>
    <t>On March 27, 2020, at approximately 6:20 p.m., an identified female, 34, armed with a handgun, began firing at people standing outside a shopping center in Tulsa, Oklahoma. There were no casualties reported. The shooter was killed by an armed security guard at the scene before law enforcement arrived.</t>
  </si>
  <si>
    <t>Unspecified Shopping Center in Tulsa, Oklahoma</t>
  </si>
  <si>
    <t>On May 6, 2020, at approximately 6:20 p.m., an identified female (Gloria Woody), 32, armed with a handgun, began shooting inside a McDonald’s restaurant in Oklahoma City, Oklahoma. Four people (employees) were wounded. The shooter was found several blocks away and arrested by law enforcement.</t>
  </si>
  <si>
    <t>McDonald’s Restaurant</t>
  </si>
  <si>
    <t>On May 17, 2020, at approximately 12:38 a.m., an identified male (Antonio Wilson), 35, armed with two handguns, began shooting inside the Super 8 hotel in Rockford, Illinois. Law enforcement arrived at the Super 8 hotel lobby to meet with the 911 caller. The shooter appeared in the lobby and began firing. One person was killed; two people were wounded. The shooter committed suicide at the scene following an exchange of gunfire with law enforcement.</t>
  </si>
  <si>
    <t>Super 8 Hotel</t>
  </si>
  <si>
    <t>On May 20, 2020, at approximately 7:25 p.m., an identified male (Armando Hernandez), 20, armed with a rifle, began shooting inside the Westgate Entertainment District in Glendale, Arizona. Three people were wounded. The shooter was apprehended by law enforcement at the scene.</t>
  </si>
  <si>
    <t>AZ</t>
  </si>
  <si>
    <t>Westgate Entertainment District</t>
  </si>
  <si>
    <t>On May 21, 2020, at approximately 6:00 a.m., an identified male, 20, armed with a handgun, shotgun, and a rifle, drove his vehicle up to the gate of the Naval Air Station (NAS) Corpus Christi in Corpus Christi, Texas, and began shooting at the security force guards. One person was wounded (NAS security force guard). The shooter was killed by the security force guards at the scene following an exchange of gunfire.</t>
  </si>
  <si>
    <t>Naval Air Station Corpus Christi</t>
  </si>
  <si>
    <t>On May 27, 2020, at approximately 11:00 a.m., an identified male, 37, armed with a handgun and a rifle, began randomly firing at vehicles on Centennial Bridge in Leavenworth, Kansas. An active-duty soldier assigned to Fort Leavenworth waiting in traffic saw the event unfold, determined it was an active shooter, and intervened by striking the shooter with his vehicle, ending the encounter. One person was wounded. The shooter was apprehended by law enforcement at the scene.</t>
  </si>
  <si>
    <t>Centennial Bridge</t>
  </si>
  <si>
    <t>On June 1, 2020, at approximately 8:56 a.m., an identified male (Bob Mercer), 48, armed with a handgun, began shooting inside the Indoor Comfort and Heating business in Paris Landing, Tennessee. Two people were killed. The shooter committed suicide at the scene.</t>
  </si>
  <si>
    <t>Indoor Comfort and Heating</t>
  </si>
  <si>
    <t>On June 10, 2020, at approximately 3:45 a.m., an identified male, 26, armed with three handguns, began shooting at the San Luis Obispo County Police Department building in Paso Robles, California, wounding one responding officer. The subject continued shooting at the Paso Robles train station, where he killed a man. In total, one person was killed; four law enforcement officers were wounded. The shooter was killed by law enforcement the following day during an exchange of gunfire.</t>
  </si>
  <si>
    <t>Multiple Locations in Paso Robles, California</t>
  </si>
  <si>
    <t>On June 12, 2020, at approximately 11:30 p.m., an identified male (Jenelius Crew), 37, armed with a rifle, began shooting at patrons outside of Rebar Bar and Lounge in San Antonio, Texas after being denied entry. Eight people were wounded. The shooter was apprehended by law enforcement six days later.</t>
  </si>
  <si>
    <t>Rebar Bar and Lounge</t>
  </si>
  <si>
    <t>On June 19, 2020, at approximately 11:45 a.m., an identified male (William Carrodus), 56, armed with a rifle, began shooting inside Giuseppe’s Pizzeria in Sebastian, Florida. One person was killed. The shooter was apprehended by law enforcement at the scene.</t>
  </si>
  <si>
    <t>Giuseppe’s Pizzeria</t>
  </si>
  <si>
    <t>On June 22, 2020, at approximately 9:30 p.m., an identified male (Courtney Demond Washington), 28, armed with a handgun, began shooting inside an Applebee’s restaurant in St. John, Missouri. One person was killed; two people were wounded. The shooter was apprehended by law enforcement at a residence the next day.</t>
  </si>
  <si>
    <t>Applebee’s Restaurant</t>
  </si>
  <si>
    <t>On June 26, 2020, at approximately 11:03 a.m., an identified male (Michael Collins), 48, armed with two handguns, began shooting inside the Bunn-O-Matic warehouse in Springfield, Illinois. Three people were killed. The shooter committed suicide at another location.</t>
  </si>
  <si>
    <t>Bunn-O-Matic Warehouse</t>
  </si>
  <si>
    <t xml:space="preserve">On June 27, 2020, at approximately 3:30 p.m., an identified male (Louis Lane), 31, armed with a rifle, drove a vehicle into a Walmart distribution facility in Red Bluff, California, exited the vehicle, and began firing inside the building. Two people were killed; four people were wounded. Law enforcement responded to the scene and exchanged gunfire with the shooter. The shooter sustained a gunshot wound and subsequently died at the hospital. </t>
  </si>
  <si>
    <t>Walmart Distribution Facility</t>
  </si>
  <si>
    <t>On June 27, 2020, at approximately 8:59 p.m., an identified male, 23, armed with a handgun, began shooting into a large crowd of people in Jefferson Square Park in Louisville, Kentucky. One person was killed. The shooter was apprehended by law enforcement at the scene.</t>
  </si>
  <si>
    <t>Jefferson Square Park</t>
  </si>
  <si>
    <t xml:space="preserve">On July 25, 2020, at approximately 12:00 a.m., an unidentified male, armed with a handgun, began shooting inside a residence in a neighborhood of Manteca, California. Nine people were wounded. The shooter remains at large. </t>
  </si>
  <si>
    <t>Unspecified Residential Address in Manteca, California</t>
  </si>
  <si>
    <t>On July 30, 2020, at approximately 6:20 a.m., an identified male (Todd Driskill), 57, armed with a rifle, began shooting within a residential neighborhood in Eagle River, Alaska. Law enforcement responded to the scene after reports of gunfire. One person was wounded. The shooter was apprehended by law enforcement at the scene.</t>
  </si>
  <si>
    <t>AK</t>
  </si>
  <si>
    <t>Residential Neighborhood in Eagle River, Alaska</t>
  </si>
  <si>
    <t xml:space="preserve">On July 30, 2020, at approximately 6:52 p.m., an identified male (Antonio Cruz Ortiz), 31, armed with a rifle, began shooting in multiple locations in Tampa, Florida. Five people were wounded, (Including one law enforcement officer). The shooter was apprehended by law enforcement at another location. </t>
  </si>
  <si>
    <t>Multiple Locations in Tampa, Florida</t>
  </si>
  <si>
    <t>On August 1, 2020, at approximately 10:15 p.m., an identified male (Russell Liddell), 73, armed with a handgun, began shooting in the Tin Cup Campground within the Salmon-Challis National Forest in Challis, Idaho. There were no casualties reported. The shooter was killed by an off-duty law enforcement officer at the scene.</t>
  </si>
  <si>
    <t>Tin Cup Campground</t>
  </si>
  <si>
    <t>On August 17, 2020, at approximately 11:15 a.m., an identified male (Michael Wettstein), 60, armed with a shotgun and a rifle, went to a neighbors’ home in Dayton, Texas, where he shot and killed two people. The subject proceeded to another residence, where he shot and killed a man. The subject then went to a third home, where he shot two people, wounding both. In total, three people were killed; two people were wounded. The shooter was apprehended by law enforcement at another location.</t>
  </si>
  <si>
    <t>Multiple Locations in Dayton, Texas</t>
  </si>
  <si>
    <t>On August 21, 2020, at approximately 11:15 a.m., an identified male (Scott Cameron Huffman), 42, armed with a handgun, began shooting at Vons gas station in Nipomo, California. There were no casualties reported. The shooter was killed by law enforcement during an exchange of gunfire at the scene.</t>
  </si>
  <si>
    <t>Vons Gas Station</t>
  </si>
  <si>
    <t>On September 5, 2020, at approximately 3:00 a.m., an unidentified individual began shooting at the “Next Generation All Gas” protest/block party in Williston, Florida. Six people were wounded. The shooter remains at large.</t>
  </si>
  <si>
    <t>“Next Generation All Gas” Protest/Block Party</t>
  </si>
  <si>
    <t>On September 5, 2020, at approximately 6:45 p.m., an identified male (Franklin Joseph Dangerfield), 33, armed with a shotgun, began shooting at cars on Interstate 95 in Nashville, North Carolina. Responding law enforcement located and pursued the vehicle for 60 miles across the North Carolina-Virginia state line. Three people were wounded. The shooter was apprehended by law enforcement at another location.</t>
  </si>
  <si>
    <t>Interstate 95 in Nashville, North Carolina</t>
  </si>
  <si>
    <t>On October 3, 2020 at approximately 3:10 p.m., an identified male (Hassibullah Shams Hassib), 33, armed with a handgun, began shooting inside East Market &amp; Restaurant in Sacramento, California. Two people were killed; one person was wounded. The shooter committed suicide at the scene before law enforcement arrived.</t>
  </si>
  <si>
    <t>East Market &amp; Restaurant</t>
  </si>
  <si>
    <t>On October 10, 2020, at approximately 2:00 a.m., an identified male (Adrian McCrea), 34, armed with a rifle, began shooting at the Infinity Lounge in Kingstree, South Carolina. The incident began after the shooter was removed from the club following an altercation. Following his removal, the subject began firing into the building from the road and subsequently fled the scene. Eight people were wounded. The shooter was apprehended by law enforcement at another location.</t>
  </si>
  <si>
    <t>Infinity Lounge</t>
  </si>
  <si>
    <t>On October 31, 2020, at approximately 1:35 a.m., an identified male, 34, armed with a rifle, began shooting outside the Sahara Theater in Anaheim, California. Five people were wounded. The shooter was apprehended by law enforcement at another location 47 days later.</t>
  </si>
  <si>
    <t>Sahara Theater</t>
  </si>
  <si>
    <t>On November 7, 2020, at approximately 12:10 a.m., an identified male (Shawn David Durham), 34, armed with a handgun, began shooting inside the Sports Unlimited Bar and Lounge in Rock Hill, South Carolina. One person was killed; three people were wounded. The shooter was apprehended by law enforcement at another location four days later.</t>
  </si>
  <si>
    <t>Sports Unlimited Bar and Lounge</t>
  </si>
  <si>
    <t>On November 20, 2020, at approximately 2:50 p.m., an identified male, 15, armed with a handgun, began shooting inside the Mayfair Mall in Wauwatosa, Wisconsin. Eight people were wounded. The shooter was apprehended by law enforcement at another location the following day.</t>
  </si>
  <si>
    <t>Mayfair Mall</t>
  </si>
  <si>
    <t>On November 21, 2020, at approximately 9:23 p.m., an identified male, 23, armed with two handguns and a shotgun, began shooting inside the Sonic restaurant in Bellevue, Nebraska. Two people were killed; two people were wounded. The shooter was apprehended by law enforcement at the scene.</t>
  </si>
  <si>
    <t>NE</t>
  </si>
  <si>
    <t>Sonic Restaurant</t>
  </si>
  <si>
    <t>On November 26, 2020, at approximately 12:54 a.m., two identified males, 30 and 28, and an identified female, 25, armed with handguns, began shooting inside and outside a 7-Eleven convenience store in Henderson, Nevada. The shooters also reportedly drove around shooting at citizens in Parker, Arizona. One person was killed; four people were wounded. The shooters were apprehended by law enforcement at another location.</t>
  </si>
  <si>
    <t>NV</t>
  </si>
  <si>
    <t>Multiple Locations in Henderson, Nevada, and Parker, Arizona</t>
  </si>
  <si>
    <t xml:space="preserve">On December 4, 2020, at approximately 10:50 p.m., an unidentified individual fired shots from the street at a group of people standing in West Garfield Park in Chicago, Illinois. Four people were wounded. The shooter remains at large. </t>
  </si>
  <si>
    <t>West Garfield Park</t>
  </si>
  <si>
    <t>On December 12, 2020, at approximately 6:10 p.m., an identified male, 62, armed with a handgun, began shooting inside the La Vaquita Deli in Copiague, New York. Two people were killed; two people were wounded. The shooter was apprehended by law enforcement at another location.</t>
  </si>
  <si>
    <t>La Vaquita Deli</t>
  </si>
  <si>
    <t>On December 14, 2020, at approximately 6:21 p.m., an identified male, 36, armed with a handgun, began shooting at a U.S. Army Recruiting Station in Greensboro, North Carolina. There were no casualties reported. The shooter was apprehended by law enforcement at the scene.</t>
  </si>
  <si>
    <t>U.S. Army Recruiting Station</t>
  </si>
  <si>
    <t>On December 19, 2020, at approximately 12:24 a.m., an unidentified individual opened fire during an after-hours party at the Get Glammed Beauty Bar in Chicago, Illinois. Five people were wounded. The shooter remains at large.</t>
  </si>
  <si>
    <t>Get Glammed Beauty Bar</t>
  </si>
  <si>
    <t>On December 26, 2020, at approximately 6:55 p.m., an identified male (Duke Webb), 37, armed with two handguns, began shooting inside and outside the Don Carter Lanes bowling alley in Rockford, Illinois. Three people were killed; three people were wounded. The shooter was apprehended by law enforcement at the scene.</t>
  </si>
  <si>
    <t>Don Carter Lanes</t>
  </si>
  <si>
    <t>On December 31, 2020, at approximately 10:00 p.m., an unidentified individual began shooting outside the Epic Ultra Lounge in Indianapolis, Indiana. One person was killed; three people were wounded. The shooter remains at large.</t>
  </si>
  <si>
    <t>Epic Ultra Lounge</t>
  </si>
  <si>
    <t>On January 9, 2021, at approximately 1:50 p.m., an identified male (Jason Nightengale), 32, armed with a handgun, began a shooting spree from Chicago to Evanston, Illinois. Five people were killed (including a security guard); two people were wounded. The shooter was killed by law enforcement at the scene in Evanston, Illinois following an exchange of gunfire.</t>
  </si>
  <si>
    <t>Various locations in Chicago and Evanston, IL</t>
  </si>
  <si>
    <t>On January 25, 2021, at approximately 11:36 a.m., an identified male, 26, armed with a shotgun, began shooting at several people throughout the Columbus, Ohio area at various locations before leading police on a vehicle chase and crashing. There were no casualties reported. The shooter was killed in the crash.</t>
  </si>
  <si>
    <t>Various locations, Columbus, OH</t>
  </si>
  <si>
    <t>On January 25, 2021, at approximately 2:20 p.m., an identified male (Andra Foster), 43, began shooting in a neighborhood in Houston, Texas. The shooter went to a nearby convenience store and fired several shots at bystanders. The shooter then walked around the neighborhood firing his gun. One person was killed. The shooter was apprehended by law enforcement at the scene following an exchange of gunfire.</t>
  </si>
  <si>
    <t>Various locations, Houston, TX</t>
  </si>
  <si>
    <t xml:space="preserve">On February 9, 2021, at approximately 10:54 a.m., an identified male (Gregory Paul Ulrich), 67, armed with a handgun, began shooting inside the Allina Health Clinic in Buffalo, Minnesota. Four IEDs were planted at the scene, two detonated, and two were recovered and rendered safe. One person was killed; four people were wounded. The shooter was apprehended by law enforcement at the scene. </t>
  </si>
  <si>
    <t>MN</t>
  </si>
  <si>
    <t>Allina Health Clinic, Buffalo, MN</t>
  </si>
  <si>
    <t>On February 20, 2021, at approximately 2:50 p.m., an identified male, 27, armed with a handgun, began shooting inside the Jefferson Gun Outlet, Metairie, Louisiana. Two people were killed (one employee); two people were wounded (employees). The shooter was killed by armed citizens (employees) during an exchange of gunfire at the scene.</t>
  </si>
  <si>
    <t>LA</t>
  </si>
  <si>
    <t>Jefferson Gun Outlet, Metairie, LA</t>
  </si>
  <si>
    <t xml:space="preserve">On March 16, 2021, at approximately 4:58 p.m., an identified male, 21, armed with a handgun, began shooting inside Young’s Asian Massage, Acworth, Georgia. At approximately 5:45 p.m., the identified male began shooting inside Gold Spa and Aromatherapy Spa, Atlanta, Georgia. Eight people (seven employees) were killed; one person was wounded. The shooter was apprehended by law enforcement at another location. </t>
  </si>
  <si>
    <t>Various locations, Acworth, Atlanta, GA</t>
  </si>
  <si>
    <t>On March 20, 2021, at approximately 11:30 a.m., an identified male, 29, armed with a handgun, began shooting in various locations in Austin, Illinois. Two people were wounded (including one law enforcement officer). The shooter was apprehended by law enforcement at the scene.</t>
  </si>
  <si>
    <t>Various locations, Austin, IL</t>
  </si>
  <si>
    <t>On March 22, 2021, at approximately 2:30 p.m., an identified male, 21, armed with a handgun, began shooting inside/outside the King Soopers Grocery Store, Boulder, Colorado. Ten people were killed (including one law enforcement officer). The shooter was apprehended by law enforcement at the scene following an exchange of gunfire.</t>
  </si>
  <si>
    <t>King Soopers Grocery Store, Boulder, CO</t>
  </si>
  <si>
    <t>On March 28, 2021, at approximately 6 a.m., an identified male (Joshua Green), 27, armed with a handgun, began shooting inside a residence in Baldwin, Maryland. The shooter then drove to the Royal Farms Store, Essex, Maryland and began shooting inside and outside the store. Four people were killed; one person (employee) was wounded. The shooter returned to his home and set fire to his apartment before committing suicide.</t>
  </si>
  <si>
    <t>Various locations, Baltimore County, MD</t>
  </si>
  <si>
    <t>On March 31, 2021, at approximately 5:34 p.m., an identified male, 44, armed with a handgun, began shooting inside an unspecified commercial office complex in Orange, California. Four people were killed; one person was wounded. The shooter was apprehended by law enforcement at the scene following an exchange of gunfire.</t>
  </si>
  <si>
    <t>Unspecified Commercial Office Complex, Orange, CA</t>
  </si>
  <si>
    <t>On April 6, 2021, at approximately 8:20 a.m., an identified male, 38, armed with a handgun and a rifle, began shooting outside a business in Riverside Tech Park, Frederick, Maryland. The shooter then fled to nearby Fort Detrick, Maryland. Two people were wounded. The shooter was killed by the Fort Detrick security guards at the scene.</t>
  </si>
  <si>
    <t>Riverside Tech Park/Fort Detrick, Frederick, MD</t>
  </si>
  <si>
    <t>On April 8, 2021, at approximately 2:30 p.m., an identified male, 27, armed with a handgun, began shooting inside Kent Moore Cabinets Corporate, Bryan, Texas. One person (employee) was killed; six people (five employees and one law enforcement officer) were wounded. The shooter was apprehended by law enforcement at another location.</t>
  </si>
  <si>
    <t>Kent Moore Cabinets Corporate, Bryan, TX</t>
  </si>
  <si>
    <t>On April 10, 2021, at approximately 5 a.m., an identified male (Christopher L. Lindley), 28, armed with a handgun, began shooting inside and outside the Snappy Mart Convenience Store, Koshkonong, Missouri. One person was killed; three people were wounded. The shooter was apprehended by law enforcement at another location.</t>
  </si>
  <si>
    <t>Snappy Mart Convenience Store, Koshkonong, MO</t>
  </si>
  <si>
    <t>On April 13, 2021, at approximately 12 p.m., an identified male (Matthew Lee Walker), 38, armed with several handguns and rifles, began shooting outside 241 Main Street (situated in a commercial district), Branford, Connecticut. One person was wounded. The shooter committed suicide at the scene when confronted by law enforcement.</t>
  </si>
  <si>
    <t>CT</t>
  </si>
  <si>
    <t>241 Main Street, Branford, CT</t>
  </si>
  <si>
    <t>On April 15, 2021, at approximately 11 p.m., an identified male, 19, armed with two rifles, began shooting inside and outside the FedEx Ground Plainfield Operations Center, Indianapolis, Indiana. Eight people (employees) were killed; seven people (employees) were wounded. The shooter committed suicide at the scene as law enforcement arrived.</t>
  </si>
  <si>
    <t>FedEx Ground Plainfield Operations Center, Indianapolis, IN</t>
  </si>
  <si>
    <t>On April 15, 2021, at approximately 2:30 p.m., an identified male (Joe Gomez), 46, armed with a handgun, began shooting outside the arrivals area of Terminal B, San Antonio International Airport, San Antonio, Texas. One person was wounded. The shooter committed suicide at the scene during an exchange of gunfire with law enforcement.</t>
  </si>
  <si>
    <t>San Antonio International Airport, San Antonio, TX</t>
  </si>
  <si>
    <t>On April 20, 2021, at approximately 11:19 a.m., an identified male, 30, armed with a handgun, began shooting inside the Stop &amp; Shop Store, West Hempstead, New York. One person (employee) was killed; two people (employees) were wounded. The shooter was apprehended by law enforcement at another location.</t>
  </si>
  <si>
    <t>Stop &amp; Shop Store, West Hempstead, NY</t>
  </si>
  <si>
    <t xml:space="preserve">On April 21, 2021, at approximately 4:48 a.m., an identified male (Za Uk Lian), 45, armed with a handgun, began shooting in the Wawa Gas Station parking lot, Allentown, Pennsylvania. One person was killed; one person was wounded. The shooter committed suicide at another location. </t>
  </si>
  <si>
    <t>Wawa Gas Station, Allentown, PA</t>
  </si>
  <si>
    <t>On April 22, 2021, at approximately 10:30 p.m., an identified male (Travis Sarreshteh), 32, armed with a handgun, began shooting in the Gaslamp Quarter, San Diego, California. One person was killed; four people were wounded. The shooter was apprehended by law enforcement at the scene after being restrained by two citizens.</t>
  </si>
  <si>
    <t>Gaslamp Quarter, San Diego, CA</t>
  </si>
  <si>
    <t>On April 27, 2021, at approximately 1 a.m., an identified male, 50, armed with a handgun, began a series of drive-by shootings in various locations in Fullerton, California. Two people were killed; one person was wounded. The shooter was killed by law enforcement during an exchange of gunfire at the scene.</t>
  </si>
  <si>
    <t>Various locations, Fullerton, CA</t>
  </si>
  <si>
    <t>On May 1, 2021, at approximately 7:27 p.m., an identified male, 62, armed with a handgun, began shooting inside the Oneida Casino (Duck Creek restaurant inside the Radisson Hotel &amp; Conference Center) Green Bay, Wisconsin. Two people were killed (employees); one person was wounded (employee). The shooter was killed at the scene by law enforcement during an exchange of gunfire.</t>
  </si>
  <si>
    <t>Oneida Casino, Green Bay, WI</t>
  </si>
  <si>
    <t xml:space="preserve">On May 6, 2021, at approximately 9:08 a.m., an identified female, 12, armed with a handgun, began shooting inside and outside Rigby Middle School, Rigby, Idaho. Three people (including two students and a school employee) were wounded. The shooter was apprehended by law enforcement at the scene after being disarmed and restrained by a teacher. </t>
  </si>
  <si>
    <t>Rigby Middle School, Rigby, ID</t>
  </si>
  <si>
    <t>On May 15, 2021, at approximately 7:15 a.m., an identified male, 26, armed with a semi-automatic rifle, began shooting inside and outside the Three Corners Townhouses (apartment complex), Fort Smith, Arkansas. One person was killed. The shooter was killed at the scene by an armed citizen.</t>
  </si>
  <si>
    <t>AR</t>
  </si>
  <si>
    <t>Three Corners Townhouses, Fort Smith, AR</t>
  </si>
  <si>
    <t>On May 26, 2021, at approximately 6:34 a.m., an identified male, 57, armed with three handguns, began shooting in Santa Clara Valley Transportation Authority Rail Yard, San Jose, California. Nine people (employees) were killed. The shooter committed suicide when confronted by law enforcement at the scene.</t>
  </si>
  <si>
    <t>Santa Clara Valley Transportation Authority Rail Yard, San Jose, CA</t>
  </si>
  <si>
    <t>On May 29, 2021, at approximately 3:36 p.m., an identified male, 22, armed with two handguns, began shooting in and around various locations in Indianapolis, Indiana. Four people were wounded (including a law enforcement officer). The shooter was apprehended by law enforcement after an exchange of gunfire at the scene.</t>
  </si>
  <si>
    <t>Various locations, Indianapolis, IN</t>
  </si>
  <si>
    <t>On June 5, 2021, at approximately 8:35 a.m., an identified male (Gaelen Newsom), 22, armed with a handgun, began shooting at joggers in two locations in Buckhead District, Atlanta, Georgia. One person was wounded. The shooter was apprehended by law enforcement at another location.</t>
  </si>
  <si>
    <t>Various locations, Atlanta, GA</t>
  </si>
  <si>
    <t>On June 8, 2021, at approximately 1:45 a.m., an unidentified male, armed with a rifle, began shooting at the Azuza Hookah Bar and Lounge, Houston, Texas, after being denied entry. Five people were wounded. The shooter remains at large.</t>
  </si>
  <si>
    <t>Azuza Hookah Bar and Lounge, Houston, TX</t>
  </si>
  <si>
    <t>On June 10, 2021, at approximately 11:34 a.m., an identified male (Timothy J. Wall), 55, armed with a handgun, began shooting in the Publix Grocery Store, Royal Palm Beach, Florida. Two people were killed. The shooter committed suicide at the scene before law enforcement arrived.</t>
  </si>
  <si>
    <t>Publix Grocery Store, Royal Palm Beach, FL</t>
  </si>
  <si>
    <t>On June 11, 2021, at approximately 8:11 p.m., an identified male (Justin Tyran Roberts), 39, armed with a handgun, began shooting outside the Courtyard by Marriott hotel in in Phenix City, Alabama, wounding one. Two hours later, the subject shot three more people at an unspecified location in Columbus, Georgia. On June 12, 2021, at approximately 2 p.m., the subject shot an individual under the Oglethorpe Bridge in Columbus, Georgia. In total, five people were wounded. The shooter was apprehended by law enforcement at another location.</t>
  </si>
  <si>
    <t>Various locations, Phenix City, AL and Columbus, GA</t>
  </si>
  <si>
    <t>On June 14, 2021, at approximately 3:34 p.m., an identified male (William Scott), 26, armed with a rifle and a handgun, began shooting at Winston-Salem Police Department District One Office, Winston-Salem, North Carolina. There were no casualties reported. The shooter was apprehended by law enforcement at another location, following an exchange of gunfire.</t>
  </si>
  <si>
    <t>Winston-Salem Police Department District One Office, Winston-Salem, NC</t>
  </si>
  <si>
    <t>On June 15, 2021, at approximately 2:30 a.m., an identified male, 34, armed with a handgun, began shooting in Mueller Manufacturing Company, Albertville, Alabama. Two people (employees) were killed; two people (employees) were wounded. The shooter committed suicide at another location before law enforcement arrived.</t>
  </si>
  <si>
    <t>Mueller Manufacturing Company, Albertville, AL</t>
  </si>
  <si>
    <t>On June 16, 2021, at approximately 6 p.m., an identified male (Ashin Tricarico), 19, armed with a rifle, began a shooting spree that continued for two days in various locations in Phoenix, Arizona. One person was killed; 12 people were wounded. The shooter was apprehended by law enforcement at another location.</t>
  </si>
  <si>
    <t>Various locations, Phoenix, AZ</t>
  </si>
  <si>
    <t>On June 21, 2021, at approximately 1:30 p.m., an identified male, 59, armed with a shotgun, began shooting in Old Town Arvada, Arvada, Colorado. One person (law enforcement officer) was killed. The shooter was killed at the scene by an armed citizen.</t>
  </si>
  <si>
    <t>Old Town Arvada, Arvada, CO</t>
  </si>
  <si>
    <t>On June 23, 2021, at approximately 12:15 a.m., an identified male (Phillip Lawrence Buchanan), 58, armed with a rifle, began shooting at workers unloading a truck outside Walmart Supercenter #1217, Franklin, North Carolina. There were no casualties reported. The shooter was apprehended by law enforcement at another location.</t>
  </si>
  <si>
    <t>Walmart Supercenter #1217, Franklin, NC</t>
  </si>
  <si>
    <t>On June 23, 2021, at approximately 3:45 p.m., an identified male, 22, armed with a handgun, began shooting in Lock 4 Park, Gallatin, Tennessee. Two people were wounded. The shooter committed suicide at the scene before law enforcement arrived.</t>
  </si>
  <si>
    <t>Lock 4 Park, Gallatin, TN</t>
  </si>
  <si>
    <t>On June 26, 2021, at approximately 2:45 p.m., an identified male (Nathan Allen), 28, armed with two handguns, began shooting at people in various locations in Winthrop, Massachusetts. Two people were killed. The shooter was killed at the scene by law enforcement during an exchange of gunfire.</t>
  </si>
  <si>
    <t>MA</t>
  </si>
  <si>
    <t>Various locations, Winthrop, MA</t>
  </si>
  <si>
    <t>On June 27, 2021, at approximately 11:59 p.m., an identified male (Matthew Rodriguez), 24, armed with a handgun, began shooting inside Gallops Gas Station, Kendallville, Indiana. One person was killed, two people were wounded. The shooter was apprehended by law enforcement at another location.</t>
  </si>
  <si>
    <t>Gallops Gas Station, Kendallville, IN</t>
  </si>
  <si>
    <t>On July 1, 2021, at approximately 2:30 p.m., an identified male (Shannon Earl Smith), 45, armed with a gun, began shooting at Spartanburg Water employees in Spartanburg, South Carolina. The shooter then went to a nearby home and began shooting at people. One person was killed; four people were wounded (including one law enforcement officer). The shooter was killed at the scene by law enforcement during an exchange of gunfire.</t>
  </si>
  <si>
    <t>Various locations, Cleveland Park, Spartanburg, SC</t>
  </si>
  <si>
    <t>On July 3, 2021, at approximately 10:03 a.m., an identified male (Joseph James Navarette), 24, armed with two handguns, began shooting (from a vehicle) at people (in vehicles) at various locations, Boone, North Carolina. One person was wounded. The shooter was apprehended by law enforcement at another location.</t>
  </si>
  <si>
    <t>Various locations, Boone, NC</t>
  </si>
  <si>
    <t>On July 18, 2021, at approximately 3:45 p.m., an identified male (Leslie Scarlett), 35, armed with a handgun, began shooting at people, emergency personnel, and law enforcement in various locations in Tucson, Arizona. Three people were killed (including one emergency personnel); four people were wounded (including two emergency personnel). The shooter was killed by law enforcement during an exchange of gunfire at the scene.</t>
  </si>
  <si>
    <t>Various locations, Tucson, AZ</t>
  </si>
  <si>
    <t>On July 18, 2021, at approximately 11:08 p.m., an identified male (Irvin Peterson), 35 armed with gun, began shooting at the Palace Inn Motel, Houston, Texas. Two people were killed; two people were wounded. The shooter was killed by law enforcement during an exchange of gunfire at the scene.</t>
  </si>
  <si>
    <t>Palace Inn Motel, Houston, TX</t>
  </si>
  <si>
    <t>On August 1, 2021, at approximately 11:37 a.m., an identified male (Antuan Prather), 31, armed with a handgun, began shooting at Marathon Gas Station, Toccoa, Georgia; at approximately 12:42 p.m., the subject began shooting at Tony’s Gas Station, Toccoa, Georgia. Three people were wounded. The shooter was apprehended by law enforcement at another location.</t>
  </si>
  <si>
    <t>Marathon Gas Station and Tony’s Gas Station, Toccoa, GA</t>
  </si>
  <si>
    <t>On August 3, 2021, at approximately 5:58 a.m., an identified male (Antonio King), 22, armed with a handgun, began shooting inside the Smile Direct Club facility, Antioch, Tennessee. Three people were wounded, including one employee and two security personnel. The shooter was killed by law enforcement at the scene.</t>
  </si>
  <si>
    <t>Smile Direct Club Facility, Antioch, TN</t>
  </si>
  <si>
    <t>On August 14, 2021, at approximately 1:45 p.m., an identified male, 50, armed with a rifle and a shotgun, began shooting at workers at the Mount Zion Church, Scott County, Mississippi. There were no casualties reported. The shooter was killed by law enforcement after an exchange of gunfire at the scene.</t>
  </si>
  <si>
    <t>Mt. Zion Church, Scott County, MS</t>
  </si>
  <si>
    <t>On August 14, 2021, at approximately 8 a.m., an identified male (Larry Bernard Mackie Jr.), 33, armed with a handgun, began shooting at a vehicle on U.S. Highway 1, Richmond County, Georgia. At approximately 8:55 a.m., the shooter began shooting inside a Family Dollar store in Wrens, Georgia. At approximately 11:49 a.m., the shooter began shooting inside a residence in Graniteville, South Carolina. In total, one person was killed; three people were wounded. The shooter was apprehended by law enforcement at the scene.</t>
  </si>
  <si>
    <t>Various locations; Richmond County, Wrens, GA; and Graniteville, SC</t>
  </si>
  <si>
    <t>On August 20, 2021, at approximately 2:15 p.m., an identified male (Aidan Ingalls), 19, armed with a handgun, began shooting at people at the South Beach Pier, South Haven, Michigan. One person was killed; one person was wounded. The shooter committed suicide at the scene before law enforcement arrived.</t>
  </si>
  <si>
    <t>MI</t>
  </si>
  <si>
    <t>South Beach Pier, South Haven, MI</t>
  </si>
  <si>
    <t>On August 24, 2021, at approximately 6:30 p.m., an identified male (Tamarius Davis), 22, armed with a handgun, began shooting at people in the La Cerveceria de Barrio restaurant, Miami Beach, Florida. One person was killed. The shooter was apprehended by law enforcement at the scene.</t>
  </si>
  <si>
    <t>La Cerveceria de Barrio Restaurant, Miami Beach, FL</t>
  </si>
  <si>
    <t>On August 25, 2021, at approximately 8:20 p.m., an identified male, 36, armed with a handgun, began shooting at people at the Redondo Beach Pier, Redondo Beach, California. Two people were wounded. The shooter was killed by law enforcement at the scene.</t>
  </si>
  <si>
    <t>Redondo Beach Pier, Redondo Beach, CA</t>
  </si>
  <si>
    <t>On September 5, 2021, at approximately 4:30 a.m., an identified male (Bryan Riley), 33, armed with three guns, began shooting at people in two separate residences, Lakeland, Florida. Four people were killed; one person was wounded. The shooter was apprehended by law enforcement after an exchange of gunfire at the scene.</t>
  </si>
  <si>
    <t>Specified residential locations, Lakeland, FL</t>
  </si>
  <si>
    <t>On September 6, 2021, between approximately 7:30 p.m. and 9:00 p.m., an identified male, 35, armed with a handgun, began shooting at people at various locations in Las Vegas, Nevada. Three people were killed. The shooter was apprehended by law enforcement the following day at another location.</t>
  </si>
  <si>
    <t>Various locations, Las Vegas, NV</t>
  </si>
  <si>
    <t>On September 7, 2021, at approximately 12:38 a.m., an identified male (Keshawn Maurice Dawson), 23, armed with a handgun, began shooting at people inside the Enigma Club &amp; Lounge, Wichita, Kansas. One person was killed; five people were wounded. The shooter was apprehended by law enforcement at another location.</t>
  </si>
  <si>
    <t>Enigma Club &amp; Lounge, Wichita, KS</t>
  </si>
  <si>
    <t>On September 9, 2021, at approximately 3:30 p.m., an identified male (Lamar Taylor), 43, armed with a handgun and a shotgun, began shooting at people inside and outside Elks Lodge 473, Colorado Springs, Colorado. Two people (managers) were killed. The shooter was apprehended by law enforcement at another location eight days later.</t>
  </si>
  <si>
    <t>Elks Lodge 473, Colorado Springs, CO</t>
  </si>
  <si>
    <t>On September 10, 2021, at approximately 12 a.m., an identified male (Wesley Mitchell), 29, armed with a gun, began shooting at people outside Le Palace nightclub, and in an unspecified neighborhood, Orlando, Florida. Four people were wounded (including a security guard). The shooter was apprehended by law enforcement at another location.</t>
  </si>
  <si>
    <t>Various locations (La Palace nightclub and unspecified neighborhood), Orlando, FL</t>
  </si>
  <si>
    <t>On September 23, 2021, at approximately 1:30 p.m., an identified male (UK Thang), 29, armed with two handguns and a rifle, began shooting at people in Kroger Grocery Store, Collierville, Tennessee. One person was killed; 14 people were wounded (10 employees). The shooter committed suicide at the scene before law enforcement arrived.</t>
  </si>
  <si>
    <t>Kroger Grocery Store, Collierville, TN</t>
  </si>
  <si>
    <t>On October 8, 2021, at approximately 3:45 p.m., an identified male, 45, armed with a handgun, began shooting at people at various unspecified locations in Los Angeles, California. One person was wounded. The shooter was killed by law enforcement at the scene.</t>
  </si>
  <si>
    <t>Various unspecified locations, Los Angeles, CA</t>
  </si>
  <si>
    <t>On October 21, 2021, at approximately 1:20 p.m., an identified male (Max Hoskinson), 61, armed with a handgun, began shooting inside Agrex Elevator, Superior, Nebraska. Two people were killed (employees); one person was wounded (employee). The shooter was killed at the scene by an armed citizen (employee) prior to arrival of law enforcement.</t>
  </si>
  <si>
    <t>Agrex Elevator, Superior, NE</t>
  </si>
  <si>
    <t>On November 4, 2021, at approximately 12:30 a.m., an identified male, 22, armed with a handgun, began shooting at people at a Chevron Gas Station, Las Vegas, Nevada. One person was killed. The shooter was apprehended by law enforcement at another location.</t>
  </si>
  <si>
    <t>Chevron Gas Station, Las Vegas, NV</t>
  </si>
  <si>
    <t>On November 20, 2021, between approximately 10:11 a.m. and 11:28 a.m., an identified male (James Louis Hooper, Jr.), 51, armed with a handgun, began shooting at people in vehicles on Interstate 65, Louisville, Kentucky. One person was wounded. The shooter was apprehended by law enforcement at the scene.</t>
  </si>
  <si>
    <t>Interstate 65, Louisville, KY</t>
  </si>
  <si>
    <t>On November 27, 2021, at approximately 9:12 a.m., an identified male (Anthony Oliver), 54, armed with a handgun, began shooting inside a bus at Kalamazoo Transportation Center, Kalamazoo, Michigan. Three people were wounded. The shooter was killed by law enforcement at the scene following an exchange of gunfire.</t>
  </si>
  <si>
    <t>Kalamazoo Transportation Center, Kalamazoo, MI</t>
  </si>
  <si>
    <t>On November 30, 2021, at approximately 12:51 p.m., an identified male, 15, armed with a handgun, began shooting inside Oxford High School, Oxford, Michigan. Four people were killed (students); seven people (six students and one teacher) were wounded. The shooter was apprehended by law enforcement at the scene.</t>
  </si>
  <si>
    <t>Oxford High School, Oxford, MI</t>
  </si>
  <si>
    <t>On December 27, 2021, between approximately 5:25 p.m. and 6:11 p.m., an identified male (Lyndon McLeod), 47, armed with a handgun and a rifle, began shooting at people at various locations in Denver and Lakewood, Colorado. Five people were killed (two employees); two people (including one law enforcement officer) were wounded. The shooter was killed by law enforcement after an exchange of gunfire at another location.</t>
  </si>
  <si>
    <t>Various locations, Denver, CO</t>
  </si>
  <si>
    <t>On January 25, 2022, between approximately 8:15 p.m. and 9:00 p.m., an identified male shooter, 34, armed with a rifle, began shooting at people at various identified locations, Oklahoma City, Oklahoma. One person was wounded. The shooter was apprehended by law enforcement at another location.</t>
  </si>
  <si>
    <t>Various Locations</t>
  </si>
  <si>
    <t>On February 2, 2022, at approximately 7:33 p.m., an identified male shooter, 21, armed with a handgun, began shooting at people at Oroville Dam and Feather River Boulevards, Oroville, California. One person was killed; four people were wounded. The shooter was apprehended by law enforcement at another location.</t>
  </si>
  <si>
    <t>Oroville Dam and Feather River Boulevard</t>
  </si>
  <si>
    <t>On February 6, 2022, at approximately 3:30 a.m., an unidentified shooter, age unspecified, armed with a handgun, began shooting at people in the Players Sports Bar and Grill, Fort Lauderdale, Florida. Four people were wounded. The shooter is at large.</t>
  </si>
  <si>
    <t>Players Sports Bar and Grill</t>
  </si>
  <si>
    <t>On February 11, 2022, at approximately 2:15 a.m., an identified male shooter, 36, armed with a handgun and rifle, began shooting at people at a residence, Phoenix, Arizona. One person was killed; nine people were wounded (all law enforcement). The shooter committed suicide after an exchange of gunfire with law enforcement at the scene.</t>
  </si>
  <si>
    <t>Residential Location</t>
  </si>
  <si>
    <t>On February 28, 2022, between approximately 6:00 a.m. and 8:00 a.m., an identified male shooter, 41, armed with a rifle, began shooting at people in a residential neighborhood, Shannon Hills, Arkansas. There were no casualties reported. The shooter was apprehended by law enforcement at the scene.</t>
  </si>
  <si>
    <t>On March 11, 2022, at approximately 9:56 a.m., an identified male shooter, 21, armed with a handgun, began shooting at people/cars on Interstate 71, Columbus, Ohio. There were no casualties reported. The shooter was apprehended by law enforcement at the scene following an exchange of gunfire.</t>
  </si>
  <si>
    <t>Interstate 71</t>
  </si>
  <si>
    <t>On March 14, 2022, at approximately 2:17 p.m., an identified male shooter, 52, armed with two handguns and a rifle, began shooting at people in an residential neighborhood, Albuquerque, New Mexico. One person was killed; five people (including three law enforcement officers) were wounded. The shooter was killed by law enforcement at the scene.</t>
  </si>
  <si>
    <t>On March 17, 2022, at approximately 3:23 p.m., an identified male shooter, 34, armed with a handgun, began shooting at people on a transit bus at an unspecified location, Fort Lauderdale, Florida. Two people were killed; two people were wounded. The shooter was apprehended by law enforcement at the scene.</t>
  </si>
  <si>
    <t>Broward County Transit Bus</t>
  </si>
  <si>
    <t>On March 19, 2022, at approximately 1:30 a.m., an unidentified male shooter, age unspecified, armed with a gun, began shooting at people in the Showtime Bar and Lounge, Queens, New York. Two people (off-duty corrections officers) were wounded. The shooter is at large.</t>
  </si>
  <si>
    <t>Showtime Bar and Lounge</t>
  </si>
  <si>
    <t>On April 5, 2022, at approximately 10:34 p.m., an identified male shooter, 51, armed with a rifle, began shooting at people in the Frankische Plant, Anderson, South Carolina. One person was killed (employee), and one person (employee) was wounded. The shooter committed suicide at the scene before law enforcement arrived.</t>
  </si>
  <si>
    <t>Frankische Plant</t>
  </si>
  <si>
    <t>On April 12, 2022, at approximately 8:24 a.m., an identified male shooter, 62, armed with a handgun, began shooting at people in the 36th Street Station, Brooklyn, New York. Twenty-three people were wounded (10 by gunfire). The shooter was apprehended by law enforcement at another location the following day.</t>
  </si>
  <si>
    <t>36th Street Station</t>
  </si>
  <si>
    <t>On April 15, 2022, between approximately 10:48 a.m. and 10:51 a.m., an identified male shooter, 23, armed with a handgun, began shooting at moving vehicles on County Road C in Oakland, Wisconsin. There were no casualties reported. The shooter was apprehended by law enforcement at another location.</t>
  </si>
  <si>
    <t>County Road C</t>
  </si>
  <si>
    <t>On April 17, 2022, at approximately 12:30 a.m., an identified male shooter, 63, armed with a handgun and a rifle, began shooting at people at neighboring residences, Florissant, Colorado. There were no casualties reported. The shooter committed suicide at the scene after the arrival of law enforcement.</t>
  </si>
  <si>
    <t>On April 22, 2022, at approximately 3:28 p.m., an identified male shooter, 23, armed with a handgun and two rifles, began shooting at people in Edmund Burke School, Washington, D.C. Four people were wounded (including one security officer). The shooter committed suicide at the scene after the arrival of law enforcement.</t>
  </si>
  <si>
    <t>DC</t>
  </si>
  <si>
    <t>Edmund Burke School</t>
  </si>
  <si>
    <t>On May 7, 2022, at approximately 12:30 p.m., an identified male shooter, 31, armed with a rifle, began shooting at people at various locations, Round Rock, Texas. One person was wounded. The shooter was killed by law enforcement after an exchange of gunfire at the scene.</t>
  </si>
  <si>
    <t>On May 9, 2022, at approximately 7:15 a.m., an identified male shooter, 25, armed with two handguns, began shooting at people outside a housing complex, Atlanta, Georgia. There were no casualties reported. The shooter was apprehended by law enforcement at the scene.</t>
  </si>
  <si>
    <t>On May 9, 2022, at approximately 7:15 a.m., an identified female shooter, 57, armed with a gun, began shooting at people on a bus in a residential neighborhood, Suwanee, Georgia. One person was wounded (bus driver, an employee). The shooter was apprehended by law enforcement at another location.</t>
  </si>
  <si>
    <t>Gwinnett County School Bus</t>
  </si>
  <si>
    <t>On May 11, 2022, at approximately 2:20 p.m., an identified male shooter, 36, armed with a rifle, began shooting at people in Hair World Salon, Dallas, Texas. Three people (employees) were wounded. The shooter was apprehended by law enforcement at another location (six days later).</t>
  </si>
  <si>
    <t>Hair World Salon</t>
  </si>
  <si>
    <t>On May 14, 2022, at approximately 2:32 p.m., an identified male shooter, 18, armed with a rifle, began shooting at people Inside and outside Tops Friendly Markets, Buffalo, New York. Ten people were killed (including one armed security officer); three people were wounded. The shooter exchanged gunfire with an armed security officer inside the location. The shooter was apprehended by law enforcement at the scene.</t>
  </si>
  <si>
    <t>Tops Friendly Markets</t>
  </si>
  <si>
    <t>On May 15, 2022, at approximately 1:26 p.m., an identified male shooter, 68, armed with a handgun, began shooting at people in Geneva Presbyterian Church, Laguna Woods, California. One person was killed; five people were wounded. The shooter was apprehended by law enforcement at the scene after being restrained by citizens.</t>
  </si>
  <si>
    <t>Geneva Presbyterian Church</t>
  </si>
  <si>
    <t>On May 24, 2022, at approximately 11:32 a.m., an identified male shooter, 18, armed with a rifle, began shooting at people in Robb Elementary School, Uvalde, Texas. Twentyone people were killed (19 students, two teachers); 17 people were wounded (including three law enforcement officers). The shooter was killed by law enforcement after an exchange of gunfire at the scene.</t>
  </si>
  <si>
    <t>Robb Elementary School</t>
  </si>
  <si>
    <t>On May 25, 2022, at approximately 10:45 p.m., an identified male shooter, 37, armed with a rifle, began shooting at people outside the Vista View Apartments, Charleston, West Virginia. There were no casualties reported. The shooter was killed by an armed citizen at the scene.</t>
  </si>
  <si>
    <t>WV</t>
  </si>
  <si>
    <t>Vista View Apartments</t>
  </si>
  <si>
    <t>On May 28, 2022, at approximately 2:00 p.m., an identified male shooter, 40, armed with a rifle, began shooting at moving cars on Old River Road, Florence, South Carolina. One person was killed; one person was wounded. The shooter was apprehended by law enforcement at the scene.</t>
  </si>
  <si>
    <t>Old River Road</t>
  </si>
  <si>
    <t>On June 1, 2022, at approximately 4:52 p.m., an identified male shooter, 45, armed with a handgun and a rifle, began shooting at people in Natalie Medical Building, Saint Francis Hospital, Tulsa, Oklahoma. Four people were killed (three employees). The shooter committed suicide at the scene after the arrival of law enforcement.</t>
  </si>
  <si>
    <t>Saint Francis Hospital</t>
  </si>
  <si>
    <t>On June 9, 2022, at approximately 2:30 p.m., an identified male shooter (Joe Louis Esquivel), 23, armed with a handgun, began shooting at people in Columbia Machine Inc., Smithsburg, Maryland. Three people (employees) were killed; two people (one employee and one law enforcement officer) were wounded. The shooter was apprehended by law enforcement after an exchange of gunfire at another location.</t>
  </si>
  <si>
    <t>Columbia Machine Inc.</t>
  </si>
  <si>
    <t>On June 12, 2022, at approximately 6:15 p.m., an identified male shooter, 52, armed with a handgun, began shooting at people at various locations, Ellisville, Missouri. Two people were wounded. The shooter was apprehended by law enforcement at another location.</t>
  </si>
  <si>
    <t>Various Locations </t>
  </si>
  <si>
    <t>On June 13, 2022, at approximately 8:43 a.m., an identified male shooter, 42, armed with a handgun, began shooting at people in Duncanville Fieldhouse, Duncanville, Texas. There were no casualties reported. The shooter was killed by law enforcement after an exchange of gunfire at the scene.</t>
  </si>
  <si>
    <t>Duncanville Fieldhouse</t>
  </si>
  <si>
    <t>On June 16, 2022, at approximately 6:22 p.m., an identified male shooter, 70, armed with a handgun, began shooting at people in Saint Stephen’s Episcopal Church, Vestavia Hills, Alabama. Three people were killed. The shooter was apprehended by law enforcement at the scene after being restrained by a citizen.</t>
  </si>
  <si>
    <t>House of Worship </t>
  </si>
  <si>
    <t>Saint Stephen’s Episcopal Church</t>
  </si>
  <si>
    <t>On June 21, 2022, between approximately 4:52 a.m. and 5:06 a.m., an identified male shooter, 24, armed with a handgun, began shooting at people at various locations, Philadelphia, Pennsylvania. One person was killed. The shooter was apprehended by law enforcement at another location.</t>
  </si>
  <si>
    <t>On July 4, 2022, at approximately 9:20 a.m., an identified male shooter, 26, armed with two rifles, began shooting at people at various locations, Germantown, Maryland, and Tysons, Virginia. There were no casualties reported. The shooter was apprehended by law enforcement at another location.</t>
  </si>
  <si>
    <t>On July 4, 2022, at approximately 10:10 a.m., an identified male shooter, 21, armed with a rifle, began shooting at people during a Fourth of July parade on Central Avenue, Highland Park, Illinois. Seven people were killed; 48 people were wounded. The shooter was apprehended by law enforcement at another location.</t>
  </si>
  <si>
    <t>Central Avenue</t>
  </si>
  <si>
    <t>On July 17, 2022, at approximately 5:56 p.m., an identified male shooter, 20, armed with a rifle, began shooting at people in Greenwood Park Mall, Greenwood, Indiana. Three people were killed; two people were wounded. The shooter was killed by an armed citizen at the scene.</t>
  </si>
  <si>
    <t>Greenwood Park Mall</t>
  </si>
  <si>
    <t>On July 25, 2022, between approximately 4:20 a.m. and 5:45 a.m., an identified male shooter, 24, armed with a gun, began shooting at people at various locations, Kinston, North Carolina. Two people were killed. The shooter was apprehended by law enforcement at another location.</t>
  </si>
  <si>
    <t>On July 27, 2022, at approximately 12:11 a.m., an unidentified shooter, age unspecified, armed with a shotgun, began shooting at people at an unspecified location, Detroit, Michigan. There were no casualties reported. The shooter is at large.</t>
  </si>
  <si>
    <t>Frisbee Street and Telegraph Road</t>
  </si>
  <si>
    <t>On July 31, 2022, at approximately 2:40 a.m., an identified male shooter, 36, armed with two rifles, began shooting at people at a residence, Detroit, Michigan. Two people were killed; six people were wounded. The shooter was apprehended by law enforcement at the scene.</t>
  </si>
  <si>
    <t>On August 14, 2022, between approximately 2:59 p.m. and 5:14 p.m., an identified male shooter, 31, armed with a handgun, began shooting at people at various locations, Little Rock, Arkansas. One person was killed; one person was wounded. The shooter was apprehended by law enforcement at another location.</t>
  </si>
  <si>
    <t>On August 17, 2022, between approximately 5:15 a.m. and 7:56 a.m., an identified male shooter, 39, armed with a handgun, began shooting at people at various locations, Interstate 85, Alabama and Georgia. One person was wounded. The shooter was apprehended by law enforcement at another location.</t>
  </si>
  <si>
    <t>On August 28, 2022, at approximately 1:07 a.m., an identified male shooter, 54, armed with a shotgun, began shooting at people evacuating a fire at a housing complex, Houston, Texas. Three people (residents) were killed; three people (residents) were wounded. The shooter was killed by law enforcement at the scene.</t>
  </si>
  <si>
    <t>On August 28, 2022, at approximately 7:04 p.m., an identified male shooter (Ethan Blair Miller), 20, armed with a rifle, began shooting at people at the Forum Shopping Center and the center’s Safeway, Bend, Oregon. Two people were killed (employee and customer); two people were wounded. After being confronted by an employee, the shooter committed suicide at the scene after law enforcement arrived.</t>
  </si>
  <si>
    <t>OR</t>
  </si>
  <si>
    <t>Forum Shopping Center/Safeway</t>
  </si>
  <si>
    <t>On August 28, 2022, at approximately 8:30 p.m., an identified male shooter, 24, armed with a rifle, began shooting at people inside and outside Days Inn Hotel, Phoenix, Arizona. Two people were killed; five people (including two law enforcement officers) were wounded. The shooter committed suicide at the scene following an exchange of gunfire with law enforcement.</t>
  </si>
  <si>
    <t>Days Inn Hotel</t>
  </si>
  <si>
    <t>On August 28, 2022, between approximately 4:45 a.m. and 7:10 a.m., an identified male shooter, 19, armed with a handgun, began shooting at people at various locations, Detroit, Michigan. Three people were killed; one person was wounded. The shooter was apprehended by law enforcement at another location.</t>
  </si>
  <si>
    <t>On September 7, 2022, between approximately 12:56 a.m. and 8:55 p.m., an identified male shooter, 19, armed with a handgun, began shooting at people at various locations, Memphis, Tennessee. Three people were killed; three people were wounded. The shooter was apprehended by law enforcement at another location.</t>
  </si>
  <si>
    <t>On October 5, 2022, at approximately 6:30 p.m., an identified male shooter, 33, armed with a handgun, began shooting at people at various locations, Baytown, Texas. Two people were killed; two people were wounded. The shooter was killed by law enforcement at the scene.</t>
  </si>
  <si>
    <t>On October 13, 2022, between approximately 5:09 p.m. and 5:21 p.m., an identified male shooter (Austin Thompson), 15, armed with a shotgun, began shooting at people along Neuse River Greenway, Raleigh, North Carolina. Five people were killed (including one off-duty law enforcement officer); two people were wounded (including one law enforcement officer). The shooter was apprehended by law enforcement following an exchange of gunfire at another location.</t>
  </si>
  <si>
    <t>Neuse River Greenway</t>
  </si>
  <si>
    <t>On October 24, 2022, at approximately 9:11 a.m., an identified male shooter, 19, armed with a rifle, began shooting at people in Central Visual and Performing Arts High School, St. Louis, Missouri. Two people were killed (one teacher and one student); seven people (students) were wounded. The shooter was killed by law enforcement after an exchange of gunfire at the scene.</t>
  </si>
  <si>
    <t>Central Visual and Performing Arts High School</t>
  </si>
  <si>
    <t>Club Q</t>
  </si>
  <si>
    <t>On November 19, 2022, at approximately 1:00 p.m., an identified male shooter, 29, armed with a handgun, began shooting at people on Interstate 10, Avondale, Arizona. One person was killed; two people were wounded. The shooter was apprehended by law enforcement at the scene.</t>
  </si>
  <si>
    <t>Interstate 10</t>
  </si>
  <si>
    <t>On November 22, 2022, at approximately 10:12 p.m., an identified male shooter, 31, armed with a handgun, began shooting at people in Walmart #1841, Chesapeake, Virginia. Six people (employees) were killed; six people (employees) were wounded. The shooter committed suicide prior to the arrival of law enforcement at the scene.</t>
  </si>
  <si>
    <t>Walmart #1841</t>
  </si>
  <si>
    <t>On December 11, 2022, at approximately 8:00 p.m., an identified male shooter, 36, armed with a handgun, began shooting at people at various locations, Lancaster, Pennsylvania. One person was killed; two people were wounded. The shooter committed suicide prior to the arrival of law enforcement at another location.</t>
  </si>
  <si>
    <t>On December 14, 2022, at approximately 10:41 p.m., an identified male shooter, 19, armed with a rifle, began shooting at people at various locations, Orlando, Florida. Two people (one security guard) were wounded. The shooter was apprehended by law enforcement at another location.</t>
  </si>
  <si>
    <t xml:space="preserve">On January 5, 2023, between 2:01 p.m. and 2:04 p.m., an identified male shooter, 28, armed with a handgun, began shooting people at various locations in Ross Township and Pittsburgh, Pennsylvania. Two people were wounded (one sustained incidental injuries from shattered glass). The shooter was apprehended by law enforcement at another location. </t>
  </si>
  <si>
    <t>Multiple Locations</t>
  </si>
  <si>
    <t>On January 12, 2023, between 1:22 p.m. and 2:09 p.m., an identified male shooter, 32, armed with a handgun, began shooting people at various locations in Renton and SeaTac, Washington. One person was killed; two people were wounded. The shooter was apprehended by law enforcement at another location.</t>
  </si>
  <si>
    <t>On January 21, 2023, at approximately 10:22 p.m., an identified male shooter, 72, armed with a handgun, began shooting people inside Star Ballroom Dance Studio in Monterey Park, California. The shooter continued to Lai Lai Ballroom and Studio in Alhambra, California, where he was confronted and disarmed by staff, but evaded apprehension. Eleven people were killed; nine people were wounded. The shooter died by suicide when confronted by law enforcement at another location the following day.</t>
  </si>
  <si>
    <t>Star Ballroom Dance Studio and Lai Lai Ballroom and Studio</t>
  </si>
  <si>
    <t>On January 23, 2023, at approximately 2:22 p.m., an identified male shooter, 66, armed with a handgun, began shooting people at California Terra Garden (formerly Mountain Mushroom Farm) and Concord Farms in Half Moon Bay, California. Seven people (employees) were killed; one person (employee) was wounded. The shooter was apprehended after surrendering to law enforcement at another location.</t>
  </si>
  <si>
    <t>California Terra Garden and Concord Farms</t>
  </si>
  <si>
    <t>On January 24, 2023, at approximately 3:30 a.m., an identified male shooter, 21, armed with a handgun, began shooting people inside Circle K convenience store in Yakima, Washington. Three people were killed. The shooter died by suicide at another location before law enforcement arrived.</t>
  </si>
  <si>
    <t>Circle K Convenience Store</t>
  </si>
  <si>
    <t xml:space="preserve">On January 27, 2023, between 8:07 p.m. and 9:17 p.m., an identified male shooter, 22, armed with a handgun, began shooting people at various locations in San Diego, California. One person was killed; four people were wounded. The shooter was apprehended by law enforcement at another location. </t>
  </si>
  <si>
    <t>On February 13, 2023, between 8:18 p.m. and 8:30 p.m., an identified male shooter, 43, armed with a handgun, began shooting people at Michigan State University in East Lansing, Michigan. Three people (students) were killed; five people (students) were wounded. The shooter died by suicide at another location after law enforcement arrived.</t>
  </si>
  <si>
    <t>Michigan State University</t>
  </si>
  <si>
    <t>On March 13, 2023, between 4:44 p.m. and 5:30 p.m., an identified male shooter, 49, armed with a handgun, began shooting people at various locations in Lubbock and Slaton, Texas. One person was killed; three people were wounded. The shooter was apprehended by law enforcement at another location.</t>
  </si>
  <si>
    <t xml:space="preserve">On March 22, 2023, at approximately 3:49 p.m., an identified male shooter (Douglas Maurras), 45, armed with a handgun, began shooting people at various locations in French Settlement, Louisiana. One person (neighbor) was wounded. The shooter was apprehended by law enforcement at another location. </t>
  </si>
  <si>
    <t>YN</t>
  </si>
  <si>
    <t>Covenant Presbyterian School</t>
  </si>
  <si>
    <t xml:space="preserve">On March 27, 2023, at approximately 6:53 a.m., an identified male shooter, 31, armed with a handgun, began shooting at moving vehicles along Martin Luther King Boulevard in Raleigh, North Carolina. No casualties were reported. The shooter was killed by law enforcement at another location following an exchange of gunfire. </t>
  </si>
  <si>
    <t>Martin Luther King Boulevard and Coleman Street</t>
  </si>
  <si>
    <t>On March 28, 2023, at approximately 10:43 p.m., an identified male shooter, 31, armed with a rifle, began shooting people outside Cru Lounge in Memphis, Tennessee. Two people (including a security guard) were wounded. The shooter was apprehended by law enforcement at another location.</t>
  </si>
  <si>
    <t>Cru Lounge</t>
  </si>
  <si>
    <t>On April 2, 2023, at approximately 3:15 a.m., an identified male shooter, 30, armed with a handgun, began shooting at people both inside and outside BoSa Donuts in Mesa, Arizona. Two people (one employee) were wounded. The shooter was apprehended by law enforcement at another location three days later.</t>
  </si>
  <si>
    <t>BoSa Donuts</t>
  </si>
  <si>
    <t>On April 10, 2023, at approximately 8:35 a.m., an identified male shooter, 25, armed with a rifle, began shooting people inside and outside Old National Bank in Louisville, Kentucky. Five people (employees) were killed; eight people (three law enforcement officers and five employees) were wounded. The shooter was killed by law enforcement following an exchange of gunfire at the scene.</t>
  </si>
  <si>
    <t>Old National Bank</t>
  </si>
  <si>
    <t>On April 16, 2023, between 1:02 p.m. and 4:46 p.m., an identified male shooter, 39, armed with a handgun, began shooting people at various locations in Long Beach, California. One person was wounded. The shooter was apprehended by law enforcement following an exchange of gunfire at the scene.</t>
  </si>
  <si>
    <t>On April 18, 2023, at approximately 9:40 a.m., an identified male shooter, 61, armed with a handgun, began shooting people at various locations in Tulsa, Oklahoma. Two people were killed. The shooter was apprehended by law enforcement at the scene.</t>
  </si>
  <si>
    <t>On April 20, 2023, at approximately 8:11 p.m., an identified male shooter, 25, armed with a handgun, began shooting people in the 3500 block of East 96th Street, Indianapolis, Indiana. One person was wounded. The shooter was apprehended by law enforcement at another location.</t>
  </si>
  <si>
    <t>3500 Block of East 96th Street</t>
  </si>
  <si>
    <t>On April 25, 2023, between 4:44 p.m. and 4:50 p.m., an identified male shooter, 23, armed with two handguns, began shooting people in Historic Fourth Ward Skatepark and other locations in Atlanta, Georgia. Two people were wounded. The shooter was apprehended by law enforcement at another location.</t>
  </si>
  <si>
    <t>On April 29, 2023, at approximately 2:20 a.m., an identified male shooter, 39, armed with a rifle, began shooting at moving vehicles along the 9000 block of McArthur Boulevard, Oakland, California. One person was killed. The shooter was apprehended by law enforcement at the scene.</t>
  </si>
  <si>
    <t>9000 Block of McArthur Boulevard</t>
  </si>
  <si>
    <t>On May 1, 2023, at approximately 7:30 p.m., an identified male shooter, 32, armed with a rifle, began shooting people in 17th South River Park in Salt Lake City, Utah. Two people were wounded. The shooter was apprehended by law enforcement at another location.</t>
  </si>
  <si>
    <t>UT</t>
  </si>
  <si>
    <t>17th South River Park</t>
  </si>
  <si>
    <t>On May 3, 2023, between 11:59 a.m. and 12:08 p.m., an identified male shooter, 24, armed with a handgun, began shooting people inside Northside Family Medicine and Urgent Care in Atlanta, Georgia. One person (patient) was killed; four people (two employees) were wounded. The shooter was apprehended by law enforcement at another location.</t>
  </si>
  <si>
    <t>Northside Family Medicine and Urgent Care</t>
  </si>
  <si>
    <t>On May 6, 2023, at approximately 3:36 p.m., an identified male shooter, 33, armed with a rifle, began shooting people at Allen Premium Outlets in Allen, Texas. Eight people (including a security guard) were killed; seven people were wounded. The shooter was killed by law enforcement following an exchange of gunfire at the scene.</t>
  </si>
  <si>
    <t>Allen Premium Outlets</t>
  </si>
  <si>
    <t>On May 15, 2023, at approximately 10:56 a.m., an identified male shooter, 18, armed with two handguns and a rifle, began shooting people at various locations in Farmington, New Mexico. Three people were killed; six people (including two law enforcement officers) were wounded. The shooter was killed by law enforcement following an exchange of gunfire at the scene.</t>
  </si>
  <si>
    <t>On June 6, 2023, at approximately 9:34 p.m., an identified male shooter, 20, armed with a handgun, began shooting people at various locations in Reedley, California. One person was killed; two people were wounded. The shooter was killed by law enforcement at another location following an exchange of gunfire.</t>
  </si>
  <si>
    <t>On June 17, 2023, between 10:54 a.m. and 3:00 p.m., an identified male shooter, 38, armed with a rifle, began shooting people at various locations in Mifflintown, Pennsylvania. One person (law enforcement officer) was killed; one person (law enforcement officer) was wounded. The shooter was killed by law enforcement at the scene following an exchange of gunfire.</t>
  </si>
  <si>
    <t>On June 17, 2023, at approximately 8:23 p.m., an identified male shooter, 26, armed with a handgun, began shooting people in Gorge Amphitheater Campground in Quincy, Washington. Two people were killed; three people (including a security officer) were wounded. The shooter was apprehended by law enforcement at the scene.</t>
  </si>
  <si>
    <t>Gorge Amphitheater Campground</t>
  </si>
  <si>
    <t>On June 23, 2023, at approximately 3:13 p.m., an identified male shooter, 32, armed with a rifle, began shooting at people inside Turnberry Towers in Las Vegas, Nevada. No casualties were reported. The shooter was apprehended by law enforcement at the scene after being shot and detained by a security guard.</t>
  </si>
  <si>
    <t>Turnberry Towers</t>
  </si>
  <si>
    <t>On July 3, 2023, at approximately 8:28 p.m., an identified male shooter, 40, armed with a rifle, began shooting people at various locations in Philadelphia, Pennsylvania. Four people were killed; four people were wounded (two sustained incidental injuries). The shooter was apprehended by law enforcement at the scene.</t>
  </si>
  <si>
    <t>On July 8, 2023, between 11:10 a.m. and 11:37 a.m., an identified male shooter, 25, armed with a handgun, began shooting people at various locations in New York, New York. One person was killed; three people were wounded. The shooter was apprehended by law enforcement at another location.</t>
  </si>
  <si>
    <t>On July 14, 2023, at approximately 3:00 p.m., an identified male shooter, 37, armed with a handgun and a rifle, began shooting people on 25th Street South, Fargo, North Dakota. One person (law enforcement officer) was killed; three people (including two law enforcement officers) were wounded. The shooter was killed by law enforcement following an exchange of gunfire at the scene.</t>
  </si>
  <si>
    <t>ND</t>
  </si>
  <si>
    <t>25th Street South</t>
  </si>
  <si>
    <t>On July 15, 2023, at approximately 10:45 a.m., an identified male shooter, 40, armed with a handgun and a rifle, began shooting people at various locations in Hampton, Georgia. Four people were killed; three people (law enforcement officers) were wounded. The shooter was killed by law enforcement at another location following an exchange of gunfire the next day.</t>
  </si>
  <si>
    <t>On July 23, 2023, between 2:30 a.m. and 5:50 a.m., an identified male shooter, 27, armed with a handgun, began shooting at moving vehicles along Highways 101 and 146 in Monterey County, California. No casualties were reported. The shooter was apprehended by law enforcement at another location.</t>
  </si>
  <si>
    <t>Highways 101 and 146</t>
  </si>
  <si>
    <t>On August 2, 2023, at approximately 8:17 a.m., an identified male shooter, 21, armed with a handgun, began shooting people at various locations in Kansas City and Grandview, Missouri. One person was killed; two people were wounded. The shooter was apprehended by law enforcement at another location.</t>
  </si>
  <si>
    <t>On August 11, 2023, at approximately 10:15 p.m., two identified male shooters, 17, armed with handguns, began shooting people outside a home on the 2200 block of 16th Avenue South, Minneapolis, Minnesota. One person was killed; six people were wounded. The shooters were apprehended by law enforcement at another location eight months later.</t>
  </si>
  <si>
    <t>2200 Block of 16th Avenue South</t>
  </si>
  <si>
    <t>On August 23, 2023, at approximately 7:04 p.m., an identified male shooter, 59, armed with three handguns and a shotgun, began shooting people inside and outside Cook’s Corner in Trabuco Canyon, California. Three people were killed; six people were wounded. The shooter was killed by law enforcement following an exchange of gunfire at the scene.</t>
  </si>
  <si>
    <t>Cook’s Corner</t>
  </si>
  <si>
    <t>On August 26, 2023, at approximately 1:08 p.m., an identified male shooter, 21, armed with a handgun and a rifle, began shooting at people outside and inside Dollar General in Jacksonville, Florida. Three people (one employee and two customers) were killed. The shooter died by suicide at the scene after the arrival of law enforcement.</t>
  </si>
  <si>
    <t>Dollar General</t>
  </si>
  <si>
    <t>On August 31, 2023, at approximately 5:00 p.m., an identified male shooter, 38, armed with a handgun, began shooting people inside Teapioca Lounge in Austin, Texas. One person was killed; one person was wounded. The shooter died by suicide at the scene before law enforcement arrived.</t>
  </si>
  <si>
    <t>Teapioca Lounge</t>
  </si>
  <si>
    <t>On September 21, 2023, at approximately 11:00 p.m., an identified male shooter (Gunner Cole), 21, armed with a handgun, began shooting people in vehicles at Sandestin Golf and Beach Resort in Miramar Beach, Florida. One person was killed; one person was wounded. The shooter was apprehended by law enforcement at another location following an exchange of gunfire.</t>
  </si>
  <si>
    <t>Multiple Locations at Sandestin Golf and Beach Resort</t>
  </si>
  <si>
    <t>On September 25, 2023, at approximately 2:00 p.m., an identified male shooter, 27, armed with a handgun, began shooting people at a residential complex and a nearby abandoned car wash in Dallas, Texas. One person was killed; three people were wounded. The shooter was apprehended by law enforcement at another location.</t>
  </si>
  <si>
    <t>On October 24, 2023, between 6:02 p.m. and 6:18 p.m., an identified male shooter, 24, armed with a handgun, began shooting people riding motorcycles at various locations in Elyria, Ohio. One person was killed. The shooter was apprehended by law enforcement at another location.</t>
  </si>
  <si>
    <t>On October 25, 2023, between 6:56 p.m. and 7:08 p.m., an identified male shooter, 40, armed with a rifle, began shooting people inside both Just-In-Time Recreation and Schemengees Bar &amp; Grille in Lewiston, Maine. Eighteen people were killed; 13 people were wounded. The shooter died by suicide two days later at another location prior to the arrival of law enforcement.</t>
  </si>
  <si>
    <t>ME</t>
  </si>
  <si>
    <t>Just-In-Time Recreation and Schemengees Bar &amp; Grille</t>
  </si>
  <si>
    <t>On October 29, 2023, at approximately 1:05 a.m., an identified male shooter, 48, armed with a handgun, began shooting people inside Studio 1258 in Chicago, Illinois. Fifteen people were wounded. The shooter was apprehended by law enforcement at another location.</t>
  </si>
  <si>
    <t>Studio 1258</t>
  </si>
  <si>
    <t>On November 17, 2023, at approximately 3:40 p.m., an identified male shooter, 33, armed with a handgun, began shooting people inside New Hampshire Hospital in Concord, New Hampshire. One person (a security officer) was killed. The shooter was killed by law enforcement at the scene.</t>
  </si>
  <si>
    <t>NH</t>
  </si>
  <si>
    <t>New Hampshire Hospital</t>
  </si>
  <si>
    <t>On November 20, 2023, at approximately 8:35 p.m., an identified male shooter, 20, armed with a rifle, began shooting people inside Walmart Supercenter #2124 in Beavercreek, Ohio. Four people were wounded (three by gunfire and one sustained incidental injuries). The shooter died by suicide upon the arrival of law enforcement.</t>
  </si>
  <si>
    <t>Walmart Supercenter #2124</t>
  </si>
  <si>
    <t>On November 25, 2023, at approximately 6:26 p.m., an identified male shooter, 48, armed with a handgun, began shooting people outside his residence on North Prospect Street in Burlington, Vermont. Three people were wounded. The shooter was apprehended by law enforcement at the scene the following day.</t>
  </si>
  <si>
    <t>VT</t>
  </si>
  <si>
    <t>North Prospect Street</t>
  </si>
  <si>
    <t>On December 6, 2023, at approximately 11:45 a.m., an identified male shooter, 67, armed with a handgun, began shooting people at UNLV in Las Vegas, Nevada. Three people (employees) were killed; one person (visiting professor) was wounded. The shooter was killed by law enforcement at the scene following an exchange of gunfire.</t>
  </si>
  <si>
    <t>University of Nevada</t>
  </si>
  <si>
    <t>On December 6, 2023, at approximately 9:20 p.m., an identified male shooter, 28, armed with a handgun, began shooting occupied vehicles at various locations in flederal Way, Washington. One person was wounded. The shooter was apprehended by law enforcement at another location the following day.</t>
  </si>
  <si>
    <t>May 26 and 27, 2023</t>
  </si>
  <si>
    <t>On May 26 and 27, 2023, between 2:41 p.m. and 2:02 a.m., an identified male shooter, 20, armed with a handgun, began shooting people at various locations in Phoenix and Mesa, Arizona. Four people were killed; one person was wounded. The shooter was apprehended by law enforcement at another location.</t>
  </si>
  <si>
    <t>IA</t>
  </si>
  <si>
    <t>Perry High School</t>
  </si>
  <si>
    <t>Lakewood Church</t>
  </si>
  <si>
    <t>On Monday, April 8, 2024, at approximately 11:15 a.m., an identified female shooter, 22, armed with a handgun, began shooting people in moving vehicles on Interstate 10 between mile markers 107 and 112 in Bonifay, Florida. Two people were wounded. The shooter was apprehended by law enforcement at another location.</t>
  </si>
  <si>
    <t>Multiple Locations Interstate 10</t>
  </si>
  <si>
    <t>On Wednesday, May 15, 2024, at approximately 3:30 p.m., an identified male shooter, 21, armed with a handgun, began shooting at occupied vehicles in the 100 block of North Gilcrease Museum Road, Tulsa, Oklahoma. There were no casualties reported. The shooter was killed by law enforcement at the scene during an exchange of gunfire.</t>
  </si>
  <si>
    <t>100 Block North Gilcrease Museum Road</t>
  </si>
  <si>
    <t>On Wednesday, May 22, 2024, at approximately 8:28 a.m., an identified male shooter, 61, armed with a handgun, began shooting people at Delaware County Linen Inc., in Chester, Pennsylvania. Two people (employees) were killed; three people (employees) were wounded. The shooter was apprehended by law enforcement at another location.</t>
  </si>
  <si>
    <t>Delaware County Linen Inc.</t>
  </si>
  <si>
    <t>On Thursday, May 30, 2024, at approximately 2:30 a.m., an identified male shooter, 18, armed with a handgun, began shooting people outside Refresco Beverages and inside Oncor Electric in Fort Worth, Texas. One person (employee) was killed. The shooter was confronted by a security guard but evaded capture and was apprehended by law enforcement at the scene the following day.</t>
  </si>
  <si>
    <t>Refresco Beverages and Oncor Electric</t>
  </si>
  <si>
    <t>On Monday, June 3, 2024, at approximately 7:05 a.m., an identified male shooter, 39, armed with a handgun, began shooting people in moving vehicles along the 400 block of South State Street, San Jacinto, California. One person was killed; one person was wounded. The shooter was apprehended by law enforcement at the scene. </t>
  </si>
  <si>
    <t>400 Block of South State Street</t>
  </si>
  <si>
    <t>On Saturday, June 15, 2024, at approximately 5:11 p.m., an identified shooter, 42, armed with two handguns, began shooting people at the Brooklands Plaza Splash Pad in Rochester Hills, Michigan. Nine people were wounded. The shooter died by suicide at another location. </t>
  </si>
  <si>
    <t>Brooklands Plaza Splash Pad</t>
  </si>
  <si>
    <t>On Monday, June 17, 2024, at approximately 10:50 p.m., an identified male shooter, 35, armed with a rifle, began shooting at people in moving vehicles near 37th Avenue, Coulter Street, and Sleepy Hollow Boulevard in Amarillo, Texas. Four people were wounded (three sustained incidental injuries from glass). The shooter was apprehended by law enforcement at the scene the next day. </t>
  </si>
  <si>
    <t>Coulter Street and 37th Avenue</t>
  </si>
  <si>
    <t>On Friday, June 21, 2024, at approximately 11:38 a.m., an identified male shooter, 44, armed with a shotgun and a handgun, began shooting at people inside and outside The Mad Butcher supermarket in Fordyce, Arkansas. Four people were killed; 10 people were wounded (eight civilians and two law enforcement officers). The shooter was apprehended by law enforcement at the scene following an exchange of gunfire. </t>
  </si>
  <si>
    <t>The Mad Butcher #406</t>
  </si>
  <si>
    <t>On Thursday, June 27, 2024, at approximately 9:20 p.m., an identified male shooter, 34, armed with a rifle, began shooting people in the Cherry Creek Racquet Club and Pheasant Run communities in Aurora, Colorado. Three people were wounded. The shooter was apprehended by law enforcement at another location. </t>
  </si>
  <si>
    <t>Cherry Creek Racquet Club and Pheasant Run Communities</t>
  </si>
  <si>
    <t>On Thursday, July 4, 2024, at approximately 8:00 a.m., an identified male shooter, 28, armed with a rifle, began shooting outside the Canyon Lodge and Resort in Yellowstone National Park, Mammoth Hot Springs, Wyoming. One person was wounded (a law enforcement ranger). The shooter was killed by law enforcement rangers at the scene during an exchange of gunfire. </t>
  </si>
  <si>
    <t>WY</t>
  </si>
  <si>
    <t>Canyon Lodge/Yellowstone National Park</t>
  </si>
  <si>
    <t>On Tuesday, July 9, 2024, between 1:05 a.m. and 1:30 a.m., two identified male shooters, 16 and 18, armed with a single handgun, began shooting people at various locations in Charlotte, North Carolina. One person was killed; two people were wounded. The shooters were apprehended by law enforcement at another location two days later. </t>
  </si>
  <si>
    <t>16; 18</t>
  </si>
  <si>
    <t>0; 1</t>
  </si>
  <si>
    <t>On Wednesday, July 24, 2024, at approximately 1:51 p.m., an identified male shooter, 36, armed with a rifle, began shooting at utility workers in the 100 block of Murphytown Road, Green Mountain, North Carolina. Three people were wounded. The shooter was apprehended by law enforcement at the scene following an exchange of gunfire.</t>
  </si>
  <si>
    <t>100 Block of Murphytown Road</t>
  </si>
  <si>
    <t>On Friday, August 2, 2024, at approximately 8:30 a.m., an identified male shooter, 49, armed with a rifle, began shooting at people inside and outside the Monroe County Justice Center in Madisonville, Tennessee. There were no casualties reported. The shooter was killed by law enforcement at the scene. </t>
  </si>
  <si>
    <t>Monroe County Justice Center</t>
  </si>
  <si>
    <t>On Thursday, August 29, 2024, at approximately 10:04 p.m., an identified male shooter, 30, armed with two handguns and a shotgun, began shooting people outside Oak Cliff Community Center in Dallas, Texas. One person was killed (law enforcement); three people were wounded (two law enforcement and one civilian). The shooter was killed by law enforcement at another location following a vehicle pursuit. </t>
  </si>
  <si>
    <t>For Oak Cliff</t>
  </si>
  <si>
    <t>On Monday, September 2, 2024, at approximately 5:27 a.m., an identified male shooter, 30, armed with a handgun, began shooting people inside a CTA Blue Line train near the 711 Desplaines Avenue Station in Forest Park, Illinois. Four people were killed. The shooter was apprehended at another location by law enforcement. </t>
  </si>
  <si>
    <t>Chicago Transportation Authority (CTA), Blue Line Train</t>
  </si>
  <si>
    <t>On Monday, September 2, 2024, starting at approximately 8:30 p.m., an identified male shooter, 44, armed with a handgun, began shooting people in vehicles on Interstate 5 in Seattle, Washington. Six people were wounded (one with incidental injuries). The shooter was apprehended by law enforcement at another location. </t>
  </si>
  <si>
    <t>Interstate 5</t>
  </si>
  <si>
    <t>On Wednesday, September 4, 2024, at approximately 10:20 a.m., an identified male shooter, 14, armed with a rifle, began shooting people inside Apalachee High School in Winder, Georgia. Four people were killed (two students and two teachers); nine people were wounded (eight students and one teacher). The shooter was apprehended by law enforcement at the scene. </t>
  </si>
  <si>
    <t>Apalachee High School</t>
  </si>
  <si>
    <t>On Saturday, September 7, 2024, at approximately 5:25 p.m., an identified male shooter, 32, armed with a rifle, began shooting people in vehicles on Interstate 75, exit 49 in London, Kentucky. Eight people were wounded (three in vehicle collisions). The shooter died by suicide and was found five days later. </t>
  </si>
  <si>
    <t>Interstate 75, Exit 49</t>
  </si>
  <si>
    <t>On Monday, November 25, 2024, at approximately 10:45 p.m., an identified male shooter, 21, armed with a rifle, began shooting people on a trail near University Lake Park Medical Center in Anchorage, Alaska. One person was wounded. The shooter was apprehended at a different location approximately three weeks later. </t>
  </si>
  <si>
    <t>University Lake Park</t>
  </si>
  <si>
    <t>On Wednesday, December 4, 2024, at approximately 1:08 p.m., an identified male shooter, 56, armed with a handgun, began shooting students outside Feather River Adventist School in Oroville, California. Two people were wounded (students). The shooter died by suicide at the scene before law enforcement arrived.</t>
  </si>
  <si>
    <t>Feather River Adventist School</t>
  </si>
  <si>
    <t>On Thursday, December 5, 2024, at approximately 7:40 p.m., an identified male shooter, 73, armed with a handgun, began shooting people inside Lafayette Laundry in Lafayette, Indiana. One person was killed; two people were wounded. The shooter died by suicide several days after sustaining a self-inflicted gunshot wound on the day of the shooting before law enforcement arrived. </t>
  </si>
  <si>
    <t>Lafayette Laundry</t>
  </si>
  <si>
    <t>On Monday, December 16, 2024, at approximately 10:57 a.m., an identified female shooter, 15, armed with a handgun, began shooting individuals inside the Abundant Life Christian School in Madison, Wisconsin. Two people were killed (one student and one staff member); six people were wounded (five students and one teacher). The shooter died by suicide at the scene before law enforcement arrived.</t>
  </si>
  <si>
    <t>Abundant Life Christian School</t>
  </si>
  <si>
    <t>Butler Farm Show grounds</t>
  </si>
  <si>
    <t>Trans or Non-Binary (1)</t>
  </si>
  <si>
    <t>On November 19, 2022, at approximately 11:56 p.m., an identified nonbinary shooter (Anderson Lee Aldrich), 22, armed with a rifle and a handgun, began shooting at people in Club Q, Colorado Springs, Colorado. Five people (two employees) were killed; 28 people were wounded. The shooter was restrained by two unarmed citizens and apprehended by law enforcement at the scene.</t>
  </si>
  <si>
    <t>On March 27, 2023, at approximately 10:13 a.m., an identified female/transgender male shooter (Audrey Hale), 28, armed with two rifles and a handgun, began shooting people inside and outside Covenant Presbyterian School in Nashville, Tennessee. Six people (three students and three faculty) were killed; one person (a law enforcement officer sustained incidental injuries) was wounded. The shooter was killed by law enforcement at the scene.</t>
  </si>
  <si>
    <t>On Thursday, January 4, 2024, at approximately 7:35 a.m., an identified male shooter (Dylan Butler), 17, armed with a shotgun and a handgun, began shooting people inside Perry High School in Perry, Iowa. Two people (one faculty member and one student) were killed; six people (two faculty members and four students) were wounded. The shooter died by suicide at the scene before law enforcement arrived.</t>
  </si>
  <si>
    <t>On Sunday, February 11, 2024, at approximately 1:55 p.m., an identified female shooter (Genesse Ivonne Moreno), 36, armed with a rifle, began shooting people in Lakewood Church in Houston, Texas. Two people were wounded. The shooter was killed by two security guards (off-duty law enforcement) during an exchange of gunfire at the scene.</t>
  </si>
  <si>
    <t>On Saturday, July 13, 2024, at approximately 6:11 p.m., an identified male shooter (Thomas Crooks), 20, armed with a rifle, fired multiple rounds from an elevated position toward a campaign rally for former President Donald Trump at the Butler Farm Show grounds in Butler, Pennsylvania. One rally attendee was killed and two others were injured. Former President Trump sustained a minor injury. The shooter was shot and killed by law enforcement at the scene.</t>
  </si>
  <si>
    <t>age of shooter</t>
  </si>
  <si>
    <t>date</t>
  </si>
  <si>
    <t>month</t>
  </si>
  <si>
    <t>day</t>
  </si>
  <si>
    <t>stname</t>
  </si>
  <si>
    <t>city</t>
  </si>
  <si>
    <t>summary</t>
  </si>
  <si>
    <t>category</t>
  </si>
  <si>
    <t>location</t>
  </si>
  <si>
    <t>killed</t>
  </si>
  <si>
    <t>wounded</t>
  </si>
  <si>
    <t>link</t>
  </si>
  <si>
    <t>Oklahoma</t>
  </si>
  <si>
    <t>Washington</t>
  </si>
  <si>
    <t>Tumwater</t>
  </si>
  <si>
    <t>The attacker was stopped when three concealed handgun permit holders confronted and killed the attacker.</t>
  </si>
  <si>
    <t>Walmart in Tumwater, Washington</t>
  </si>
  <si>
    <t>https://komonews.com/news/local/police-responding-to-shooting-at-tumwater-walmart</t>
  </si>
  <si>
    <t>https://abcnews.go.com/US/acted-protect-family-pastor-shot-walmart-gunman-dead/story?id=56055307</t>
  </si>
  <si>
    <t>https://athlonoutdoors.com/article/washington-carjacker-walmart/</t>
  </si>
  <si>
    <t>20s</t>
  </si>
  <si>
    <t>Florida</t>
  </si>
  <si>
    <t>Titusville</t>
  </si>
  <si>
    <t>A back to school event for children and their families had a shooting that was quickly stopped by a concealed handgun permit holder. “He’s a hero,” Titusville Police Sgt. Bill Amos said. “This park was filled with families and children and, at that time, it was an active shooter situation for him and he was trained enough to deal with it and he did.”</t>
  </si>
  <si>
    <t>Titusville Public Park</t>
  </si>
  <si>
    <t>https://www.fox32chicago.com/news/bystander-shoots-gunman-at-back-to-school-event</t>
  </si>
  <si>
    <t>https://www.washingtonpost.com/news/morning-mix/wp/2018/08/07/bullets-flew-at-a-florida-peace-in-the-city-event-for-kids-an-armed-bystander-was-ready/</t>
  </si>
  <si>
    <t>https://www.floridatoday.com/story/news/nation-now/2018/08/07/shooting-back-school-rally-titusville-florida/921466002/</t>
  </si>
  <si>
    <t>https://concealednation.org/2018/08/gunman-shot-by-armed-bystander-during-back-to-school-event-promoting-peace-in-florida/</t>
  </si>
  <si>
    <t>Kentucky</t>
  </si>
  <si>
    <t>Louisville</t>
  </si>
  <si>
    <t>The suspect was at the business to get paperwork for a recent vehicle purchase when he became belligerent and began to threaten staff. When the suspect was asked to leave with an escort, he made threats of getting a gun. It was in the parking lot the suspect got a gun and fired it hitting two victims, who were employees. A third employee armed himself with a gun, which was kept in the business, and returned fire. The suspect fled.</t>
  </si>
  <si>
    <t>Commerce (Parking Lot)</t>
  </si>
  <si>
    <t>Corporate CAAL Worldwide Limousine and Frederick’s Motors</t>
  </si>
  <si>
    <t>https://www.wdrb.com/news/crime-reports/louisville-man-arrested-for-double-shooting-at-shively-business/article_b9361321-569d-5dc1-b02e-b368f286bdd2.html</t>
  </si>
  <si>
    <t>https://www.wave3.com/story/38986278/2-employees-shot-by-customer-in-shively/</t>
  </si>
  <si>
    <t>https://www.whas11.com/article/news/local/man-facing-charges-after-employees-shot-at-millers-lane-business/417-588427813</t>
  </si>
  <si>
    <t>Unknown</t>
  </si>
  <si>
    <t>Minnesota</t>
  </si>
  <si>
    <t>St. Paul</t>
  </si>
  <si>
    <t>A 35-year-old man had been stopped at the light at Seventh and Robert streets when a red four-door vehicle struck his vehicle. The suspect kept going and the man followed him to Ninth and Robert streets, where the other driver suddenly stopped and exited his vehicle. The suspect got into a verbal argument with the other driver and denied striking his vehicle. The man whose vehicle was struck said the suspect suddenly pulled out a gun and started shooting at him. After he was shot in the ankle, the man said he ducked behind his own car. He has a permit-to-carry and he returned fire at the suspect. The suspect ran away and was not found. A woman, who was a passenger in the suspect’s vehicle, drove away.</t>
  </si>
  <si>
    <t>Ninth and Robert Streets in St. Paul, Minnesota</t>
  </si>
  <si>
    <t>https://www.twincities.com/2018/09/21/crash-in-st-paul-ends-with-argument-driver-shot-in-ankle/</t>
  </si>
  <si>
    <t>Missouri</t>
  </si>
  <si>
    <t>Benton County</t>
  </si>
  <si>
    <t>The suspect allegedly made threats that he would kill patrons of Hidden Lakes Restaurant and Bar after becoming upset about a game of pool. Later, the suspect returned to the restaurant with a shotgun and fired the gun multiple times at vehicles and the building of the restaurant. A patron outside the restaurant witnessed the shooting and returned fire. The patron allegedly shot once at the suspect’s vehicle.</t>
  </si>
  <si>
    <t>Hidden Lakes Restaurant and Bar</t>
  </si>
  <si>
    <t>https://fox4kc.com/news/clinton-man-charged-after-threatening-people-at-business-and-firing-gun-at-vehicles/</t>
  </si>
  <si>
    <t>Michigan</t>
  </si>
  <si>
    <t>Detroit</t>
  </si>
  <si>
    <t xml:space="preserve">As the victim walked up to the gas station, he noticed a man in a ski mask. The masked man then pointed a shotgun at him. The victim, a concealed pistol license holder, pulled out a gun of his own and fired shots. </t>
  </si>
  <si>
    <t>Marathon Gas Station</t>
  </si>
  <si>
    <t>https://www.detroitnews.com/story/news/local/detroit-city/2018/09/27/man-wounded-gas-station-shootout-fenkell/1440778002/</t>
  </si>
  <si>
    <t>Alabama</t>
  </si>
  <si>
    <t>Birmingham</t>
  </si>
  <si>
    <t>A masked man entered a McDonald’s restaurant and immediately started firing his gun. Intent appear to be to kill or wound as many people as possible. A concealed handgun permit holder returned firing killing the attacker.</t>
  </si>
  <si>
    <t>McDonald’s</t>
  </si>
  <si>
    <t>https://www.waff.com/2018/10/29/mcdonalds-employee-hides-freezer-during-sundays-restaurant-shooting/</t>
  </si>
  <si>
    <t>https://www.wsfa.com/2018/10/28/man-with-kids-shoots-kills-masked-man-who-opened-fire-birmingham-mcdonalds/</t>
  </si>
  <si>
    <t>https://www.al.com/news/birmingham/2018/10/masked-gunman-killed-by-armed-father-in-mcdonalds-shooting-identified-as-birmingham-24-year-old.html</t>
  </si>
  <si>
    <t>South Carolina</t>
  </si>
  <si>
    <t>Columbia</t>
  </si>
  <si>
    <t xml:space="preserve">The incident began with two men arguing inside The Little Gym during a kid's birthday party and continued in the parking lot. The suspect was armed with a knife and made threats before going to his car, getting a gun and firing it at the person he was arguing with. That person, in turn, fired back, killing the man. </t>
  </si>
  <si>
    <t>The Little Gym</t>
  </si>
  <si>
    <t>https://www.wistv.com/2019/01/06/update-coroner-ids-man-killed-self-defense-shooting-outside-childs-birthday-party-columbia-saturday/</t>
  </si>
  <si>
    <t>https://www.abccolumbia.com/2019/01/06/man-identified-in-fatal-shooting-outside-childs-party-in-columbia/</t>
  </si>
  <si>
    <t>Huntsville</t>
  </si>
  <si>
    <t xml:space="preserve">A disruptive customer shot and killed an IHOP employee in Huntsville, Alabama. When the customer began firing on others in the restaurant, another employee pulled out his own handgun and likely saved many lives. </t>
  </si>
  <si>
    <t>IHOP</t>
  </si>
  <si>
    <t>https://www.al.com/news/2019/01/huntsville-ihop-shooting-coroner-identifies-slain-employee-customer.html</t>
  </si>
  <si>
    <t>https://whnt.com/news/man-who-opened-fire-at-huntsville-ihop-had-multiple-arrests-for-violent-incidents/</t>
  </si>
  <si>
    <t>https://www.firstcoastnews.com/article/news/crime/sheriff-woman-killed-by-husband-in-dental-office-shooting-was-in-process-of-divorce/51-3377463d-ed26-401c-8b54-377f9da9cd80</t>
  </si>
  <si>
    <t>Tennessee</t>
  </si>
  <si>
    <t>Colonial Heights</t>
  </si>
  <si>
    <t>After the killer, Harry Weaver, fatally shot one person, Kelly Weaver, his wife, he turned his gun on other people in the office. A concealed handgun permit holder shot the murderer as he was aiming at another person. He held the shooter down until police arrived.</t>
  </si>
  <si>
    <t>Dr. David Guy Dentistry</t>
  </si>
  <si>
    <t>https://www.mirror.co.uk/news/real-life-stories/husband-hunted-down-shot-wife-21200957</t>
  </si>
  <si>
    <t>Georgia</t>
  </si>
  <si>
    <t>Alpharetta</t>
  </si>
  <si>
    <t>The suspect shot his girlfriend to death after an argument over a cellphone and accusations of an affair. A Good Samaritan driving by the bank heard gunshots, stopped his car and grabbed his gun. He raced toward the suspect, forcing him to drop his weapon. Witnesses said he held the suspect at gunpoint until officers arrived.</t>
  </si>
  <si>
    <t>Wells Fargo Bank</t>
  </si>
  <si>
    <t>https://www.wsbtv.com/news/local/north-fulton-county/police-person-shot-killed-at-wells-fargo-in-north-fulton-shooter-in-custody/931254952/</t>
  </si>
  <si>
    <t>https://www.wsoctv.com/news/trending-now/daughters-of-mother-fatally-shot-outside-bank-say-boyfriend-lured-her-there/931640868/</t>
  </si>
  <si>
    <t>https://www.fox5atlanta.com/news/suspect-identified-after-fatal-shooting-at-alpharetta-bank</t>
  </si>
  <si>
    <t>21; 20</t>
  </si>
  <si>
    <t>Illinois</t>
  </si>
  <si>
    <t>Chicago</t>
  </si>
  <si>
    <t>One suspect and his accomplice shot at two men standing next to a car. One of the alleged victims, a concealed carry holder, reportedly returned fire, striking the accomplice.</t>
  </si>
  <si>
    <t>6200 Block of South Justine</t>
  </si>
  <si>
    <t>1; 1</t>
  </si>
  <si>
    <t>https://www.fox32chicago.com/news/concealed-carry-holder-shoots-back-wounds-2-gunmen-in-chicago</t>
  </si>
  <si>
    <t>https://chicago.suntimes.com/crime/2019/6/15/18680586/englewood-crime-shooting-rayvon-hall-attempted-murder</t>
  </si>
  <si>
    <t>Winston</t>
  </si>
  <si>
    <t>Several civilians, one of whom was legally carrying a firearm, came to the defense of a wounded female police officer after the restrained inmate she was transporting seized her service weapon, shot her, and commandeered the vehicle. The civilians witnessed the attack and followed the police vehicle until it came to a stop, where the armed civilian held the inmate at gunpoint while the other men pulled him out of the car. One witness later recounted, “If the Good Samaritan hadn’t threatened to use deadly force, the situation could have ended very differently [for the police officer].”</t>
  </si>
  <si>
    <t>Various locations (U.S. Highway 69 and Pit Stop Gas Station), Winston, Missouri</t>
  </si>
  <si>
    <t>https://web.archive.org/web/20190619140911/https://defensemaven.io/bluelivesmatter/news/officer-gets-shot-then-armed-citizen-comes-to-her-rescue-g9M3y0EockGCnGVVhdj-YA/</t>
  </si>
  <si>
    <t>https://www.kshb.com/news/crime/trenton-residents-stunned-by-shooting-of-police-officer</t>
  </si>
  <si>
    <t>Nashville</t>
  </si>
  <si>
    <t>An Uber driver defended himself and his passenger by shooting a man who opened fire on the driver’s vehicle. The man—who had a long history of violent crimes, including armed robbery—said he had felt “disrespected” by the Uber driver’s passenger and followed the car to exact revenge.</t>
  </si>
  <si>
    <t>Fatherland Street in Nashville, Tennessee</t>
  </si>
  <si>
    <t>https://www.foxnews.com/us/tennessee-uber-driver-shoots-hits-man-who-fired-a-gun-at-him-and-his-passenger-reports</t>
  </si>
  <si>
    <t>https://www.wkrn.com/news/crime-tracker/affidavit-man-charged-with-shooting-at-uber-driver-rider-driver-shoots-back/</t>
  </si>
  <si>
    <t>https://www.nashville.gov/departments/police/news/convicted-robber-charged-after-firing-shots-rideshare-driver-and-his</t>
  </si>
  <si>
    <t xml:space="preserve">The suspect allegedly approached a group of men who were playing dice. He produced a weapon and fired shots, hitting three of the men. One of the men, a CPL holder, returned fire injuring the suspect. The suspect was able to flee the scene and make it to a local hospital. </t>
  </si>
  <si>
    <t>17000 Block of West Seven Mile</t>
  </si>
  <si>
    <t>https://www.clickondetroit.com/news/2019/08/12/man-charged-in-connection-with-detroit-quadruple-shooting/</t>
  </si>
  <si>
    <t>Newnan</t>
  </si>
  <si>
    <t>Deputies in Coweta County say an armed off-duty employee may have stopped a mass shooting at a crowded bar in Newnan Saturday morning.</t>
  </si>
  <si>
    <t>Commerce (Outside)</t>
  </si>
  <si>
    <t>Fat Boys Bar and Grill</t>
  </si>
  <si>
    <t>https://www.fox5atlanta.com/news/deputies-credit-armed-employee-with-stopping-potential-mass-shooting-at-bar</t>
  </si>
  <si>
    <t>https://www.times-herald.com/news/local/man-hospitalized-after-being-shot-outside-bar/article_c05e1703-80b5-5d7a-af5a-60b735bf9a6a.html</t>
  </si>
  <si>
    <t>https://www.ajc.com/news/crime--law/man-arrested-accused-shooting-employee-newnan-bar/Oc2l4GUe9Rk6dcdNtBbEUM/</t>
  </si>
  <si>
    <t>Duncan</t>
  </si>
  <si>
    <t>After killing two people in the parking lot, “the shooter shot himself after a bystander confronted him with a firearm.”</t>
  </si>
  <si>
    <t>Walmart in Duncan, Oklahoma</t>
  </si>
  <si>
    <t>https://www.usatoday.com/story/news/nation/2019/11/18/walmart-shooting-several-wounded-attack-duncan-oklahoma/4228530002/</t>
  </si>
  <si>
    <t>https://www.duncanbanner.com/news/names-of-deceased-more-details-released-in-monday-parking-lot-shooting/article_4a8e2cd6-0b00-11ea-845a-332c89e746d7.html</t>
  </si>
  <si>
    <t>Lansing</t>
  </si>
  <si>
    <t>When an unknown assailant began shooting at people leaving a restaurant, one of the patrons—a concealed carry permit holder—returned fire, causing the assailant to flee. No one was injured and police are trying to track down the assailant.</t>
  </si>
  <si>
    <t>Hooters</t>
  </si>
  <si>
    <t>https://abc7chicago.com/lansing-hooters-shooting-causes-panic/5791432/</t>
  </si>
  <si>
    <t>Texas</t>
  </si>
  <si>
    <t>59; 56</t>
  </si>
  <si>
    <t>Ohio</t>
  </si>
  <si>
    <t>Yellow Springs</t>
  </si>
  <si>
    <t>A well-known Hollywood stuntwoman and her husband attempted to ambush the stuntwoman’s ex-husband and his new wife outside the ex-husband’s home, police said. The ex-husband got out of his car to get his mail when the stuntwoman and her husband opened fire on the couple with multiple guns. The ex-husband, however, was a concealed carry permit holder and armed. He returned fire, ultimately killing both attackers</t>
  </si>
  <si>
    <t>Grinnell Road</t>
  </si>
  <si>
    <t>https://www.foxnews.com/us/hollywood-stuntwoman-husband-killed-after-getting-in-shootout</t>
  </si>
  <si>
    <t>https://www.daytondailynews.com/news/crime--law/friend-slain-couple-confronted-husband-over-kids-college-fund/MbgcZnBmB7U3ka7Skz3ASL/</t>
  </si>
  <si>
    <t>https://www.washingtonpost.com/nation/2020/02/18/exes-deadly-shootout/</t>
  </si>
  <si>
    <t>Tulsa</t>
  </si>
  <si>
    <t>Nevada</t>
  </si>
  <si>
    <t>Las Vegas</t>
  </si>
  <si>
    <t>Local prosecutors determined that a concealed-carry permit holder acted in lawful self-defense when he shot and killed a man who fired a gun at him. The permit holder and a woman were eating fast food in a parking lot when the man, apparently angry over a failed gun purchase earlier in the day, randomly chose to vent his frustrations on them. Police said the man began shooting at the permit holder, who hid behind a trash can and returned fire with at least 11 rounds.</t>
  </si>
  <si>
    <t>In-N-Out Burger</t>
  </si>
  <si>
    <t>https://www.reviewjournal.com/crime/homicides/da-fatal-shooting-in-parking-lot-was-clear-case-of-self-defense-2020768/</t>
  </si>
  <si>
    <t>https://www.foxnews.com/us/las-vegas-gun-owner-recalls-deadly-shootout-i-got-all-of-my-hits</t>
  </si>
  <si>
    <t>Alaska</t>
  </si>
  <si>
    <t>Kwethluk</t>
  </si>
  <si>
    <t>A 19-year-old man was arrested Saturday evening after he broke into the Kwethluk public safety building in Southwest Alaska, armed himself with multiple rifles, pulled the fire alarm and fired on a responding village police officer. This attack appears to have been a well-planned mass public shooting where the attacker had brought multiple guns and a bullet-resistant vest and helmet. The fact that the attacker was charged with four counts of attempted murder shows what might have happened if the armed civilian who stopped the attack hadn’t been present.</t>
  </si>
  <si>
    <t>Kwethluk Public Safety Building</t>
  </si>
  <si>
    <t>https://alaskapublic.org/2020/05/22/after-armed-resident-thwarts-shooting-kwethluk-vpos-consider-carrying-guns/</t>
  </si>
  <si>
    <t>https://www.policemag.com/patrol/news/15312371/armed-civilian-prevents-attack-on-alaskan-village-officers</t>
  </si>
  <si>
    <t xml:space="preserve">A concealed-carry permit holder intervened to defend himself and other motorists when a mentally distressed man began firing a handgun at cars on a highway. Emergency dispatchers received at least 10 calls about the man before he jumped in front of the permit holder’s car and pointed a gun at him, police said. The permit holder, who had been on his way to enjoy a round of golf, shot and killed the man.   </t>
  </si>
  <si>
    <t>6500 Block of West Saginaw Highway</t>
  </si>
  <si>
    <t>https://www.wilx.com/content/news/Mother-of-a-man-shot-and-killed-in-Delta-Township-speaks-out--571334591.html</t>
  </si>
  <si>
    <t>https://www.wilx.com/content/news/Intersection-closed-in-Delta-Township-due-to-police-situation--571261821.html</t>
  </si>
  <si>
    <t>Pennsylvania</t>
  </si>
  <si>
    <t>Selinsgrove</t>
  </si>
  <si>
    <t>A 55-year-old man gunned down his ex-wife and her date in the parking lot of a central Pennsylvania restaurant. The restaurant customer, who is licensed to carry a firearm, shot and wounded the shooter as he walked back to his pickup truck.</t>
  </si>
  <si>
    <t>Buffalo Wild Wings</t>
  </si>
  <si>
    <t>https://www.erienewsnow.com/story/42372529/da-no-charges-in-shooting-of-suspect-after-double-murder-outside-pa-restaurant</t>
  </si>
  <si>
    <t>https://www.pahomepage.com/top-stories/two-people-dead-one-in-custody-after-a-shooting-in-snyder-county/</t>
  </si>
  <si>
    <t>https://www.northcentralpa.com/news/crime/shooting-victim-had-pfa-against-suspect-identity-of-suspect-released/article_b3f012b8-c39f-11ea-93eb-7fa56958c166.html</t>
  </si>
  <si>
    <t>Indiana</t>
  </si>
  <si>
    <t>Brownsburg</t>
  </si>
  <si>
    <t>A 22-year-old man launched an unprovoked attack against two men working in Brownsburg Cemetery. Fortunately, one of the people wounded in this shooting had a permitted concealed handgun and was able to then get out of his car and fatally shoot the attacker.</t>
  </si>
  <si>
    <t>Other? (Cemetery)</t>
  </si>
  <si>
    <t>Brownsburg Cemetery</t>
  </si>
  <si>
    <t>https://www.wishtv.com/news/crime-watch-8/police-mental-health-issues-contributed-to-fatal-brownsburg-shooting/</t>
  </si>
  <si>
    <t>https://www.indystar.com/story/news/crime/2020/07/17/brownsburg-shooting-attorney-man-who-intervened-shares-story/5457529002/</t>
  </si>
  <si>
    <t>Dallas</t>
  </si>
  <si>
    <t>Three men were shot and a woman was hit by shrapnel when someone opened fire outside a sports bar in North Oak Cliff Saturday night. The gunman was not allowed in due to COVID-19 restrictions. The shooter went to the back of the sports bar, where he was "confronted by armed patrons," and they exchanged gunfire.</t>
  </si>
  <si>
    <t>Harris House of Heroes II Sports Bar</t>
  </si>
  <si>
    <t>https://www.fox4news.com/news/4-injured-in-shooting-at-dallas-sports-bar-after-men-not-allowed-in-due-to-covid-19-restrictions</t>
  </si>
  <si>
    <t>https://www.fox7austin.com/news/4-injured-in-shooting-at-dallas-sports-bar-after-men-not-allowed-in-due-to-covid-19-restrictions</t>
  </si>
  <si>
    <t>https://www.wfaa.com/article/news/crime/dallas-police-respond-to-3-shootings-overnight/287-87c5aec8-d72d-418a-bc8e-4c252ac51f58</t>
  </si>
  <si>
    <t>https://www.nbcdfw.com/news/local/police-four-people-injured-in-shooting-at-dallas-club/2413478/</t>
  </si>
  <si>
    <t>Oregon</t>
  </si>
  <si>
    <t>Klamath Falls</t>
  </si>
  <si>
    <t>A “legally armed citizen” intervened during an instance of domestic violence in a convenience store parking lot, police said, possibly saving a woman’s life. After seeing a man fire a gun several times at a woman in a car, he drew his own firearm and shot the assailant twice before calling 911. The assailant—later identified as the woman’s boyfriend—was arrested and charged with attempted murder. The woman was not harmed, although multiple rounds hit her car. A review of the evidence found that the suspect was heavily intoxicated when he fired the shots.</t>
  </si>
  <si>
    <t>East Main Market</t>
  </si>
  <si>
    <t>https://web.archive.org/web/20200806024635/https://www.kdrv.com/content/news/police-klamath-falls-man-shot-by-armed-citizen-after-firing-at-girlfriend-571994411.html</t>
  </si>
  <si>
    <t>https://klamathalerts.com/2020/08/03/klamath-falls-city-police-investigating-shooting-on-east-main/</t>
  </si>
  <si>
    <t>Utah</t>
  </si>
  <si>
    <t>Salt Lake City</t>
  </si>
  <si>
    <t>A nightclub employee acted quickly to protect patrons when a man entered the club firing a gun and pointing it at other people. The employee ran to retrieve his own firearm from his car, returned, and fatally shot the armed man before he could injure anyone. Everyone else escaped unharmed, police said.</t>
  </si>
  <si>
    <t>Echo Nightclub</t>
  </si>
  <si>
    <t>https://www.sltrib.com/news/2020/08/15/one-dead-two-arrested/</t>
  </si>
  <si>
    <t>https://www.deseret.com/utah/2020/8/15/21370086/police-gunman-shot-killed-employee-echo-nightclub-salt-lake/</t>
  </si>
  <si>
    <t>Weslaco</t>
  </si>
  <si>
    <t>A man upset because of a medical condition was planning to shoot people at a Weslaco, Texas Walmart. Man was “very upset” because his plans were stopped by an armed citizen.</t>
  </si>
  <si>
    <t>Walmart in Weslaco, Texas</t>
  </si>
  <si>
    <t>https://www.wandtv.com/news/i-chose-to-not-be-a-victim-decatur-native-credited-with-stopping-texas-mass-shooting/article_3c29513e-e31d-11ea-a474-2fd507e3771f.html?fbclid=IwAR3-VnHI3um7R98HnhiMP7VOVkYRHkOXweKRgc2SaINipO3nkRSK-RudYJ8</t>
  </si>
  <si>
    <t>https://www.valleycentral.com/news/authorities-identify-gunman-killed-in-walmart/</t>
  </si>
  <si>
    <t>https://www.cbsnews.com/texas/news/police-identify-armed-man-marco-antonio-sigala-jr-shot-officers-texas-walmart/</t>
  </si>
  <si>
    <t>Hopkinsville</t>
  </si>
  <si>
    <t>A child’s father and grandfather got into an argument over child custody. Police said the grandfather shot the father several times, wounding him. The father then shot and wounded the grandfather in self-defense, police said. The grandfather was charged with several felony offenses, including receiving a stolen firearm.</t>
  </si>
  <si>
    <t>Walmart Supercenter in Hopkinsville, Kentucky</t>
  </si>
  <si>
    <t>https://whopam.com/2020/08/23/hpd-investigates-shooting-in-walmart-parking-lot/</t>
  </si>
  <si>
    <t>Warren</t>
  </si>
  <si>
    <t>A man with a concealed carry permit defended himself during an incident of road rage, drawing his gun and returning fire with a driver who shot at him. The permit holder was struck in the leg and treated for injuries that weren’t life-threatening. It could have been much worse had the enraged driver not sped off after realizing the permit holder also was armed.</t>
  </si>
  <si>
    <t>Mound Road</t>
  </si>
  <si>
    <t>https://web.archive.org/web/20200831131047/https://www.macombdaily.com/news/copscourts/warren-political-activists-son-suffers-minor-injuries-in-road-rage-shooting/article_3a939792-eae0-11ea-8c02-f3ce7b8afc42.html</t>
  </si>
  <si>
    <t>https://www.theoaklandpress.com/2020/08/30/warren-political-activists-son-suffers-minor-injuries-in-road-rage-shooting/</t>
  </si>
  <si>
    <t>Arizona</t>
  </si>
  <si>
    <t>Camp Verde</t>
  </si>
  <si>
    <t>An adult man and a teenager approached a driver who was pumping gas and started a verbal altercation. The teen pulled out a gun and fired at the driver. Although wounded, he drew his own firearm and shot the teen. After both assailants fled, police found and arrested the wounded teen.</t>
  </si>
  <si>
    <t>Maverik Adventure's First Stop</t>
  </si>
  <si>
    <t>https://www.dcourier.com/news/2020/oct/28/sedona-man-14-year-old-boy-flown-phoenix-hospital-/</t>
  </si>
  <si>
    <t>Marion</t>
  </si>
  <si>
    <t>A man opened fire twice on a crowd of people, first while driving past and then after parking and walking toward the crowd, police said. During this second confrontation, an intended victim drew a firearm and shot and wounded the attacker.</t>
  </si>
  <si>
    <t>Jaycee Terrace</t>
  </si>
  <si>
    <t>https://wpde.com/news/local/marion-man-fired-into-a-crowd-with-an-assault-rifle-police-say</t>
  </si>
  <si>
    <t>Henryetta</t>
  </si>
  <si>
    <t>Aware that local authorities were searching for someone described as armed and dangerous who had shot at and fled from police, a homeowner became alarmed when his son told him a strange man was at the door. The homeowner saw the man trying to get into a car in the next driveway, grabbed his shotgun, and held the man at gunpoint until police arrived. He was indeed the wanted suspect.</t>
  </si>
  <si>
    <t>Neighborhood in Henryetta, Oklahoma</t>
  </si>
  <si>
    <t>https://www.newson6.com/story/5fab5f3b9a181a31a52481c9/man-accused-of-shooting-at-deputy-held-at-gunpoint-by-homeowner-until-police-arrived</t>
  </si>
  <si>
    <t>https://tulsaworld.com/news/state-and-regional/crime-and-courts/man-who-allegedly-shot-at-okmulgee-county-deputy-in-monday-pursuit-arrested/article_34f1534c-2361-11eb-869a-87ec7f1aed66.html</t>
  </si>
  <si>
    <t>Crossville</t>
  </si>
  <si>
    <t xml:space="preserve">The incident stemmed from an altercation that occurred in the driveway at a residence on Butternut Ridge Rd. During the altercation, the suspect obtained a handgun and then shot the victim in the abdomen while he was sitting in the driver’s seat of a vehicle. Another vicitm was sitting in the backseat of the vehicle where he pulled his weapon and shot the suspect in self-defense. </t>
  </si>
  <si>
    <t>Butternut Ridge Road</t>
  </si>
  <si>
    <t>https://www.wate.com/news/top-stories/1-person-charged-in-cumberland-county-shooting/</t>
  </si>
  <si>
    <t>Lexington</t>
  </si>
  <si>
    <t>The suspect fired a few rounds at people in front of a Pear Court home, including two people he had been following in his car to that location. One of the people is a former girlfriend of the suspect, another is a concealed weapons permit holder. The CWP holder returned fire in self-defense and struck the suspect in the upper body.</t>
  </si>
  <si>
    <t>Pear Court</t>
  </si>
  <si>
    <t>https://www.abccolumbia.com/2020/12/01/suspect-arrested-after-being-shot-in-self-defense-by-armed-victim/</t>
  </si>
  <si>
    <t>Arkansas</t>
  </si>
  <si>
    <t>Pine Bluff</t>
  </si>
  <si>
    <t>A paramedic defended himself and his partner with his firearm after a call to a domestic dispute turned violent. The paramedics began to treat a woman who told them that her boyfriend had beaten her; the boyfriend angrily confronted them for treating her injuries. After a physical altercation, he took out a gun and opened fire on the paramedics, police said. One paramedics was armed and, though injured, shot back, killing the boyfriend. Both paramedics were treated for gunshot wounds, but they and the woman survived.</t>
  </si>
  <si>
    <t>1400 Block of West 23rd Street</t>
  </si>
  <si>
    <t>https://katv.com/news/local/pine-bluff-shooting-leaves-1-dead-2-paramedics-injured</t>
  </si>
  <si>
    <t>https://www.deltaplexnews.com/suspect-shot-and-killed-by-paramedic-identified-by-authorities/</t>
  </si>
  <si>
    <t>Green Township</t>
  </si>
  <si>
    <t>A man at a gun range inexplicably turned his firearm on his friend, shooting and wounding him, police said. Another gun owner saw the attack and came to the friend’s aid, fatally wounding the gunman and likely saving the friend’s life.</t>
  </si>
  <si>
    <t>State Game Land 109</t>
  </si>
  <si>
    <t>https://www.erienewsnow.com/story/43279695/deadly-shooting-at-state-gamelands-gun-range-ruled-as-justified-no-charges-warranted-district-attorney-says</t>
  </si>
  <si>
    <t>https://www.goerie.com/story/news/crime/2021/02/02/district-attorney-erie-man-acted-self-defense-when-he-shot-man-gun-range/4353930001/</t>
  </si>
  <si>
    <t>New York</t>
  </si>
  <si>
    <t>Commack</t>
  </si>
  <si>
    <t>The confrontation began at 12:45 a.m. when a gunman showed up at a former hotel that now serves as a homeless shelter in Commack, demanding to see a shelter resident. A shelter employee led the gunman to the man’s room, where he was living with a teenager and a toddler. The gunman ordered everyone to the lobby — where he was confronted by the resident’s relative. A shootout ensued inside and outside the facility between the two. The shelter visitor was fatally shot, while the resident’s relative was seriously wounded.</t>
  </si>
  <si>
    <t>Other? (Homeless Shelter)</t>
  </si>
  <si>
    <t>Community Housing Innovations</t>
  </si>
  <si>
    <t>https://patch.com/new-york/islip/s/hd21h/police-id-men-involved-in-suffolk-shooting-that-left-1-dead?utm_source=alert-breakingnews&amp;utm_medium=email&amp;utm_campaign=alert</t>
  </si>
  <si>
    <t>https://huntingtonnow.com/updated-police-identify-men-in-fatal-shootout-in-commack/</t>
  </si>
  <si>
    <t>Unknown; Unknown</t>
  </si>
  <si>
    <t>Houston</t>
  </si>
  <si>
    <t>The victim and a neighbor were involved in a dispute over parking and that he was approached by several men with guns. At some point, one of the suspects is accused of firing the first shot. Investigators said the victim, who reportedly feared for his life, fired back and fatally shot the other suspect.</t>
  </si>
  <si>
    <t>Sawgrass Ridge Lane</t>
  </si>
  <si>
    <t>https://www.click2houston.com/news/local/2020/12/26/parking-dispute-ends-in-fatal-shooting-deputies-say/</t>
  </si>
  <si>
    <t>https://www.houstonchronicle.com/news/houston-texas/crime/article/Parking-dispute-sparked-fatal-Christmas-shooting-15829229.php</t>
  </si>
  <si>
    <t>Memphis</t>
  </si>
  <si>
    <t>The victim was traveling eastbound when a gray Nissan Altima pulled up on his passenger side and fired a shot, striking a window. The victim said he fired back and then followed the suspect to get his tag number. Once he obtained the information, he pulled over at James and North Cliffe and called police.</t>
  </si>
  <si>
    <t>Interstate 240 in Memphis, Tennessee</t>
  </si>
  <si>
    <t>https://wreg.com/news/man-accused-of-firing-shot-on-i-240-arrested-police-say/</t>
  </si>
  <si>
    <t>Cleveland</t>
  </si>
  <si>
    <t>The suspect walked into the Marathon Gas Station and fired several shots at the clerk. The clerk, who was not injured, fired back and struck the suspect one time in the ankle. The suspect then drove off in a black Monte Carlo and crashed into a city salt truck at Superior Avenue and East Blvd. The suspect did not stop, but police said the salt truck driver followed him to University Hospitals. Police officers then arrived at the hospital and placed him under arrest.</t>
  </si>
  <si>
    <t>https://www.cleveland19.com/2021/01/20/cleveland-gas-station-clerk-shoots-man-who-opened-fired-him/</t>
  </si>
  <si>
    <t>Toledo</t>
  </si>
  <si>
    <t>The suspect, a regular customer, entered the store and began shooting at the managing clerk while he worked behind the counter, then fired again when the clerk pursued him outdoors. The clerk, who holds a concealed-carry permit, fired a single shot in return.</t>
  </si>
  <si>
    <t>ZaZa’s Mart</t>
  </si>
  <si>
    <t>https://www.toledoblade.com/local/police-fire/2021/01/29/paul-pratt-charged-after-shooting-at-East-Toledo-store-clerk/stories/20210129097</t>
  </si>
  <si>
    <t>Gary</t>
  </si>
  <si>
    <t>The suspect became angry with a woman after she asked him and someone he was dancing with to stop bumping into her inside the bar. She said that's when the suspect struck her with a bottle. As the woman was leaving to get into her car, the suspect followed her and fired a gun, at which point she fired one back while running away.</t>
  </si>
  <si>
    <t>Blue Room Lounge</t>
  </si>
  <si>
    <t>https://www.nwitimes.com/news/woman-wounded-after-man-fired-gun-at-her-outside-bar-police-say/article_54cc9b2b-1b06-5aab-ae71-324d31c79e03.html#tracking-source=home-the-latest</t>
  </si>
  <si>
    <t>North Carolina</t>
  </si>
  <si>
    <t>Hickory</t>
  </si>
  <si>
    <t>The suspect went to get a gun from his car after he was involved in a fight outside the venue. The suspect was shot and killed by a patron as he was shooting at the grouping of people gathered outside of the establishment’s front entrance. The suspect was the first to fire his weapon and shot into the crowd of people.</t>
  </si>
  <si>
    <t>Stump Event Center</t>
  </si>
  <si>
    <t>https://hickoryrecord.com/news/local/crime-and-courts/no-charges-in-stump-event-center-shooting/article_99978950-cd26-11eb-9b0d-7fb440922384.html</t>
  </si>
  <si>
    <t>https://www.wcnc.com/article/news/crime/one-shot-dead-another-injured-at-hickory-event-center/275-0a0459c8-208b-4a23-b88c-9c1837e73152</t>
  </si>
  <si>
    <t>Louisiana</t>
  </si>
  <si>
    <t>Scottsdale</t>
  </si>
  <si>
    <t>The suspect was driving aggressively when he threw an unknown object at another vehicle. The object cracked the front windshield of the victim’s vehicle. The suspect then drove next to the victim's vehicle, pointed a gun, and fired at least two shots. DPS said one bullet struck the inside of the victim’s vehicle and another bullet hit a tire. The suspect then moved in front of the victim’s vehicle with the gun in hand. In fear for his life, the victim fired several shots back at the suspect’s vehicle in an attempt to get away from him.</t>
  </si>
  <si>
    <t>Loop 101 in Scottsdale, Arizona</t>
  </si>
  <si>
    <t>https://www.abc15.com/news/region-phoenix-metro/man-arrested-for-shooting-road-rage-incident-on-loop-101-in-scottsdale</t>
  </si>
  <si>
    <t>https://www.fox10phoenix.com/news/man-arrested-in-road-rage-shooting-near-loop-101-and-hayden</t>
  </si>
  <si>
    <t>https://www.12news.com/article/news/crime/road-rage-shooting-on-the-loop-101-lands-valley-man-in-jail-court-docs-say/75-90dd7463-606c-4620-832a-3e8a6a99a267</t>
  </si>
  <si>
    <t>A concealed carry permit holder used his firearm to defend himself and his two young children during a road rage incident, exchanging 10 to 15 rounds with another driver who exited his car and began shooting at the permit holder. Other witnesses followed the initial shooter to take photos of his vehicle, police said, and no one appeared to have been injured.</t>
  </si>
  <si>
    <t>Monroe Street</t>
  </si>
  <si>
    <t>https://www.wtol.com/article/news/crime/man-indicted-monroe-street-road-rage/512-a75ef967-5482-4c17-9d35-769301f3eb0e</t>
  </si>
  <si>
    <t>Jeannette</t>
  </si>
  <si>
    <t>A mother used her firearm to successfully defend her teenage son from another teen, who shot him in the hand during an altercation. Police said the teen fired several rounds at the woman’s son and continued to chase him with a gun as he ran away. The boy’s mother returned fire, hitting the shooter in the thigh and causing him to flee. Police said they arrested him and charged him with attempted homicide.</t>
  </si>
  <si>
    <t>Lowry and Locust Streets</t>
  </si>
  <si>
    <t>https://triblive.com/local/westmoreland/teen-charged-as-adult-in-jeannette-shooting-2nd-shooter-acted-in-defense-da-says/</t>
  </si>
  <si>
    <t>https://www.wpxi.com/news/top-stories/teen-wounded-jeannette-shootout-charged-with-attempted-homicide/MDS2HKVF5RAATEUOPJZ5HDZK4Y/</t>
  </si>
  <si>
    <t>https://www.yahoo.com/news/16-old-jeannette-boy-ordered-100400462.html</t>
  </si>
  <si>
    <t>30's</t>
  </si>
  <si>
    <t>Columbus</t>
  </si>
  <si>
    <t xml:space="preserve">A CCW permit holder was walking near another victim when an unknown suspect began shooting at them. The CCW permit holder then brandished his own concealed firearm and returned fire at the unknown suspect who fled the area. </t>
  </si>
  <si>
    <t>700 Block of Seymour Ave</t>
  </si>
  <si>
    <t>https://www.nbc4i.com/news/crime/shooting-at-seymour-ave-one-transported-in-critical-condition/</t>
  </si>
  <si>
    <t>https://www.gunviolencearchive.org/sites/default/files/source-screenshots/oh_seye.png</t>
  </si>
  <si>
    <t>21; 19</t>
  </si>
  <si>
    <t>Reading</t>
  </si>
  <si>
    <t>The incident began when a vehicle occupied by a young couple and their 7-month-old child parked in the hotel lot in the first block of Meridian Boulevard in Spring Ridge. Almost immediately, a black SUV occupied by two men and two women pulled up alongside them. One suspect got out of the SUV and assaulted the 22-year-old man in the car. Two women got out of the SUV and assaulted the woman in the car. The female victim, 21, was the ex-girlfriend of one suspect. Finally, the other suspect got out of the SUV and began firing a handgun. The assaults ended when the male victim managed to retrieve a handgun from his car and fired on the suspects, who got into the SUV and fled.</t>
  </si>
  <si>
    <t>Fairfield Inn &amp; Suites</t>
  </si>
  <si>
    <t>https://www.wfmz.com/news/area/berks/2-men-charged-in-shooting-on-hotel-parking-lot-in-spring/article_fea1e0c4-9c76-11eb-ad65-9fb0f4296df6.html</t>
  </si>
  <si>
    <t>California</t>
  </si>
  <si>
    <t>Lakehead</t>
  </si>
  <si>
    <t xml:space="preserve">A man on a boating trip with a friend heard gun shots and screaming. Police said someone with a handgun had approached a group of others, used racial slurs, and opened fire, wounding two. One person in the group pointed out the shooter as he walked away; the man and his friend used their own firearms to detain the shooter until police arrived. He was being investigated for hate crimes.  </t>
  </si>
  <si>
    <t>Shasta Lake’s Salt Creek Inlet</t>
  </si>
  <si>
    <t>https://krcrtv.com/news/local/man-stops-gunman-in-lakehead-double-shooting</t>
  </si>
  <si>
    <t>https://krcrtv.com/news/local/double-shooting-in-lakehead-being-investigated-as-hate-crime-sheriffs-office-says</t>
  </si>
  <si>
    <t>47; Unknown</t>
  </si>
  <si>
    <t>Atlanta</t>
  </si>
  <si>
    <t>An argument over a woman escalated. Two of the men involved in the dispute began chasing and shooting toward a third man, who pulled out a gun of his own and fired back.</t>
  </si>
  <si>
    <t>Springhill Suites</t>
  </si>
  <si>
    <t>https://www.ajc.com/news/man-injured-in-gunfire-exchange-in-buckhead-hotel-parking-lot/LZGMWLEVJZG4BNQTI6AGXAE73I/</t>
  </si>
  <si>
    <t>Alexandria</t>
  </si>
  <si>
    <t>The suspect was reportedly driving his vehicle with a trailer attached on Lee Road when he drove too close to an oncoming vehicle, striking and breaking the side mirror of the oncoming vehicle. After knocking off the mirror, the suspect stopped his vehicle, verbally confronted the occupants of the victim vehicle and then retreated to his truck and retrieved his pistol. According to eyewitness testimony, the suspect began firing at the occupants of the victim's vehicle with his pistol. The victim occupant retrieved his own weapon and returned gunfire in self-defense. The suspect then fled.</t>
  </si>
  <si>
    <t>Lee Road</t>
  </si>
  <si>
    <t>https://www.bogalusadailynews.com/2021/04/30/sheriff-parish-man-arrested-after-gunfire-exchange-during-road-rage/</t>
  </si>
  <si>
    <t>Colorado</t>
  </si>
  <si>
    <t>Aurora</t>
  </si>
  <si>
    <t>The suspect crashed his car into a parked car and was then confronted by the owner of the parked car. During a confrontation, the suspect shot the owner in the stomach. The wounded car owner then returned fire, shooting the suspect in the hip as he was attempting to run away. Authorities located the suspect about two blocks away a short time later. He was arrested after a short foot chase.</t>
  </si>
  <si>
    <t>1600 Block of Florence Street</t>
  </si>
  <si>
    <t>https://sentinelcolorado.com/news/metro/aurora-man-arrested-after-car-crash-shooting-foot-chase-saturday/</t>
  </si>
  <si>
    <t>Unknown; Unknown; Unknown</t>
  </si>
  <si>
    <t>Two men in their mid-20s told police three other men approached them and started shooting. The two men, who police said had valid permits to carry, fired back. No one was injured, but six parked vehicles were hit by bullets. One bullet traveled south across I-94 and struck Rondo Elementary School. Police recovered dozens of shell casings at the scene.</t>
  </si>
  <si>
    <t>500 Block of Central Avenue</t>
  </si>
  <si>
    <t>1; 1; 1</t>
  </si>
  <si>
    <t>https://www.twincities.com/2021/05/02/seven-shot-and-injured-in-st-paul-in-night-of-shoot-outs/</t>
  </si>
  <si>
    <t>Virginia</t>
  </si>
  <si>
    <t>Chesterfield</t>
  </si>
  <si>
    <t>A Jeep SUV was traveling north in the center lane when a gray Toyota SUV in the right lane started shooting at the Jeep. The driver of the Jeep returned fire and pulled over to the right shoulder immediately after the shooting. Offical say the Toyota did not stop.</t>
  </si>
  <si>
    <t>Interstate 95 in Chesterfield, Virginia</t>
  </si>
  <si>
    <t>https://www.wtvr.com/news/local-news/arkell-browder-arrest</t>
  </si>
  <si>
    <t>https://www.progress-index.com/story/news/2021/05/05/virginia-state-police-say-car-shot-95-chesterfield-driver-shot-back/4962966001/</t>
  </si>
  <si>
    <t>The two, 24 and 25, were standing on the sidewalk in the 4800 block of West Quincy Street when someone they knew walked up and fired. The 24-year-old, a concealed carry card holder, returned fire.</t>
  </si>
  <si>
    <t>4800 Block of West Quincy Street</t>
  </si>
  <si>
    <t>https://chicago.suntimes.com/crime/2021/5/13/22433753/two-women-shot-austin</t>
  </si>
  <si>
    <t>San Antonio</t>
  </si>
  <si>
    <t>The suspect who arrived with a woman at the facility pulled out a gun and shot at the woman but missed. Some of those shots hit the building. A protestor, who had a license to carry the pistol, saw the shooting, pulled out his gun, and fired shots in an attempt to protect the victim. That's when the suspect ran from the building.</t>
  </si>
  <si>
    <t>Health Care (Outside)</t>
  </si>
  <si>
    <t>Alamo Women's Reproductive Center</t>
  </si>
  <si>
    <t>https://www.ksat.com/news/local/2021/05/15/san-antonio-police-called-to-northwest-side-shooting/</t>
  </si>
  <si>
    <t>https://www.kens5.com/article/news/local/san-antonio-police-respond-to-shooting-on-northwest-side/273-c01d2f77-7b5e-4007-bd33-f2084a236571</t>
  </si>
  <si>
    <t>https://foxsanantonio.com/news/local/he-saved-her-life-protester-recalls-moments-following-shooting-outside-abortion-clinic</t>
  </si>
  <si>
    <t>Destin</t>
  </si>
  <si>
    <t>A fight broke out after the club closed and the suspect “recklessly fired” a weapon in multiple directions. A 22-year-old Montgomery, Alabama, man and his friends were in the area where the shots were being fired. The man told investigators he fired six to seven shots in return because he was "concerned for his safety and the safety of his friends."</t>
  </si>
  <si>
    <t>Coyote Ugly Saloon</t>
  </si>
  <si>
    <t>https://weartv.com/news/local/fatal-shooting-outside-destin-nightclub-ruled-justifiable-homicide</t>
  </si>
  <si>
    <t>https://weartv.com/news/local/1-killed-1-hospitalized-in-shooting-outside-coyote-ugly-in-destin</t>
  </si>
  <si>
    <t>Crowley</t>
  </si>
  <si>
    <t>The suspect was already inebriated entered City Bar on E 1st Street around closing time and was seen by witnesses striking a female he had arrived with. When the staff and crowd inside the bar demanded the individual leave, he stepped outside but re-entered the bar a few minutes later. Those inside again asked the suspect to leave, and a portion of the crowd followed him out to make sure he left and insisted he leave the premises. The suspect allegedly pulled out a gun, and a patron then struck the man. The subject opened fire in the direction of the crowd, striking three people, including the female the individual had arrived with. One person in the crowd returned fire and struck the suspect, who then fled the scene and was located in front of a bar nearby on Parkerson Ave. with multiple gunshot wounds.</t>
  </si>
  <si>
    <t>City Bar</t>
  </si>
  <si>
    <t>https://www.crowleytoday.com/news-local/charges-filed-may-29-shooting-outside-local-bar</t>
  </si>
  <si>
    <t>https://www.katc.com/news/acadia-parish/update-eunice-man-arrested-in-city-bar-shooting</t>
  </si>
  <si>
    <t>Experiment</t>
  </si>
  <si>
    <t>The pair of men were driving back to Griffin when the suspect (the ex-girlfriend) began following them and tried to run the men off the road several times. At a certain point, the friend let the man out of the car so he could run from the suspect. When she saw him get out of the car, she turned her car and began following him. When he would not stop, she reportedly pulled out a handgun and began shooting, hitting him in the left hip. When the friend saw the suspect start shooting, he pulled out his own handgun and began firing back.</t>
  </si>
  <si>
    <t>North 9th and Bleachery Streets</t>
  </si>
  <si>
    <t>https://www.ajc.com/news/cops-woman-arrested-after-shooting-ex-boyfriend-during-highway-chase/BTWTCGLDJJBVRCTNYQQ5CDOHAE/</t>
  </si>
  <si>
    <t>https://www.griffindailynews.com/news/local_news/hearing-continued-for-woman-charged-with-shooting-ex-boyfriend/article_2fa672aa-37d7-5b41-95fa-ddbf5394a01d.html</t>
  </si>
  <si>
    <t>West Salem</t>
  </si>
  <si>
    <t>The suspect was reportedly driving a pickup truck recklessly in a parking lot and sprayed gravel at nearby vehicles. Some people nearby began yelling at the suspect, and a physical altercation soon ensued. The suspect pulled out a handgun and fired multiple rounds. Another person on the scene, who was licensed to hold a CCW permit, started shooting at the suspect, causing him to leave. A bystand died from his injuries and three other people were also injured during the shooting. The suspect faces a second-degree felonious assault charge.</t>
  </si>
  <si>
    <t>Other? (Drag-racing Track)</t>
  </si>
  <si>
    <t>Dragway 42</t>
  </si>
  <si>
    <t>https://www.the-daily-record.com/story/news/2021/06/17/dragway-42-shooting-wooster-ohio-cleveland-man-arrested-luis-cuevas-killed/7727503002/</t>
  </si>
  <si>
    <t>https://apnews.com/article/oh-state-wire-ohio-shootings-9024dab143dac985899c5913d16483a7</t>
  </si>
  <si>
    <t>South Tucson</t>
  </si>
  <si>
    <t>There was a confrontation between the suspect and two brothers. The suspect reportedly fired at the brothers while inside the restaurant's banquet hall. He then followed the men into the parking lot and fired at them again. At one point one of the men returned fire, striking the suspect.</t>
  </si>
  <si>
    <t>Cafe Santa Rosa</t>
  </si>
  <si>
    <t>https://www.kold.com/2021/06/21/authorities-investigating-fatal-shooting-south-tucson/</t>
  </si>
  <si>
    <t>https://www.southtucsonaz.gov/media/4801</t>
  </si>
  <si>
    <t>Decatur</t>
  </si>
  <si>
    <t>A group of men was hanging out in front of a gas station at the corner of Glenwood and Austin. The suspect walked up and fatally shot one of the men in the group. Two men in the group returned fire and killed the suspect.</t>
  </si>
  <si>
    <t>Exxon Gas Station</t>
  </si>
  <si>
    <t>https://www.fox5atlanta.com/news/gas-station-gunfire-leaves-2-dead-2-injured</t>
  </si>
  <si>
    <t>https://www.wsbtv.com/news/local/dekalb-county/2-men-dead-2-wounded-quadruple-shooting-dekalb-county-gas-station/PNKW3NVPEBHHRHYWJHNCYQPMRI/</t>
  </si>
  <si>
    <t>Fort Worth</t>
  </si>
  <si>
    <t>A driver used his firearm to protect himself and his family during a road rage incident. Police said a motorcyclist was riding illegally between lanes when he was almost hit by another driver who could not see him. Enraged, the motorcyclist sped ahead and stopped in the middle of the highway, bringing traffic to a halt. He pointed a handgun at the driver, who begged him to put the gun down because he had children in the car. When the motorcyclist continued to make threats, police said, the driver pulled out his own firearm and fatally shot him.</t>
  </si>
  <si>
    <t>Interstate 35 in Fort Worth, Texas</t>
  </si>
  <si>
    <t>https://www.dallasnews.com/news/2021/06/29/fort-worth-police-continuing-to-investigate-motorcyclists-death-in-road-rage-shooting-on-i-35w/</t>
  </si>
  <si>
    <t>https://www.fox4news.com/news/fort-worth-pd-motorcyclist-in-road-rage-shooting-killed-in-self-defense</t>
  </si>
  <si>
    <t>Richmond</t>
  </si>
  <si>
    <t>The suspect was killed by an armed bystander at a convenience store after shooting and killing another man.</t>
  </si>
  <si>
    <t>24/7 Convenient Food Mart</t>
  </si>
  <si>
    <t>https://www.nbc12.com/2021/07/06/rpd-suspected-mechanicsville-turnpike-shooter-killed-by-bystander/</t>
  </si>
  <si>
    <t>Portland</t>
  </si>
  <si>
    <t>The suspect had shot one victim, and then another person began shooting at the suspect.</t>
  </si>
  <si>
    <t>300 Block of West Burnside Street</t>
  </si>
  <si>
    <t>https://web.archive.org/web/20211226121618/https://www.kptv.com/news/police-1-woman-shot-another-assaulted-in-southwest-portland/article_ca0c3bc6-dc3f-11eb-afa6-6fe43ae79888.html?block_id=994645</t>
  </si>
  <si>
    <t xml:space="preserve">A Chicago man allegedly shot and killed a woman and wounded two men at a gathering on July 4 after being asked to stop firing a gun into the air while children played. A witness with a concealed carry permit fired back, striking the shooter in the hip and arm. It seems likely that if the concealed handgun permit holder hadn’t intervened in this case there would have been at least three deaths instead of just the one woman. </t>
  </si>
  <si>
    <t>First Block of North Menard Avenue</t>
  </si>
  <si>
    <t>https://www.fox32chicago.com/news/chicago-man-shot-by-concealed-carry-holder-after-fatally-shooting-woman-wounding-2-men-police</t>
  </si>
  <si>
    <t>https://www.chicagotribune.com/2021/07/05/3-people-shot-man-with-concealed-carry-license-steps-in-shoots-gunman-chicago-police-say/</t>
  </si>
  <si>
    <t>https://chicago.suntimes.com/crime/2021/7/7/22567232/man-shot-july-fourth-partygoers-because-asked-stop-shooting-gun-air-children-played-prosecutors</t>
  </si>
  <si>
    <t>Lithonia</t>
  </si>
  <si>
    <t>The 18-year-old and his 16-year-old brother were at the gas station when the suspect approached the older sibling from behind and pointed a gun at his head. After a brief fight, the 18-year-old was able to get away, but officials say the suspect assaulted the younger teen and shot at him. After the suspect fired the shots, investigators say the 18-year-old returned fire, killing the suspect "in defense of his brother."</t>
  </si>
  <si>
    <t>6400 Block of Covington Highway (an abandoned gas station)</t>
  </si>
  <si>
    <t>https://www.ajc.com/news/police-18-year-old-killed-man-in-dekalb-to-protect-younger-brother/AWI3NBAM4FEIBG3YYEXD66OMUE/</t>
  </si>
  <si>
    <t>https://www.fox5atlanta.com/news/covington-hihgway-self-defense-shooting-no-charges</t>
  </si>
  <si>
    <t>Fort Myers</t>
  </si>
  <si>
    <t>A man, who was a convicted felon and illegally possessing a gun, fired multiple shots into a crowd before a bystander returned fire. When the bystander confronted the attacker, he stopped attacking and “threw his gun in a parking lot.” Fortunately, no one was injured in the attack.</t>
  </si>
  <si>
    <t>Henderson Avenue and Thomas Street</t>
  </si>
  <si>
    <t>https://winknews.com/2021/07/23/man-arrested-for-shooting-toward-a-crowd-bystander-shoots-back/</t>
  </si>
  <si>
    <t>Knoxville</t>
  </si>
  <si>
    <t>The suspect arrived at Asylum Tattoo for an appointment, but was intoxicated and causing a disturbance. The suspect was asked to leave the shop but returned multiple times before brandishing a handgun at the victim. The suspect fired at the victim, but missed and the victim returned fire, shooting the suspect in the shoulder.</t>
  </si>
  <si>
    <t>Asylum Tattoo</t>
  </si>
  <si>
    <t>https://www.wbir.com/article/news/crime/person-hospitalized-after-shooting-off-asheville-highway-in-east-knox-county/51-cc07209e-5608-4d7b-b2b3-e2e1e3350437</t>
  </si>
  <si>
    <t>https://www.wvlt.tv/2021/08/07/one-hospitalized-overnight-shooting-east-knox-county/</t>
  </si>
  <si>
    <t>A man was killed and another man was seriously wounded in a drive-by shooting. The 24-year-old, a concealed carry license holder, returned fire. The car carrying the shooters crashed into a parked car, and the pair ran off.</t>
  </si>
  <si>
    <t>1300 Block of West 13th Street</t>
  </si>
  <si>
    <t>https://chicago.suntimes.com/crime/2021/8/10/22617929/1-killed-1-critically-wounded-drive-by-university-village</t>
  </si>
  <si>
    <t>A woman who crashed into a parked car in San Antonio’s West Side neighborhood climbed out of her vehicle and began shooting indiscriminately at people who came out of their homes and rush to her aid. The armed resident fired back and shot the driver to death, ending the violent threat to the neighborhood.</t>
  </si>
  <si>
    <t>400 Block of Hazel Street</t>
  </si>
  <si>
    <t>https://foxsanantonio.com/newsletter-daily/one-dead-three-transported-after-shooting-on-citys-west-side</t>
  </si>
  <si>
    <t>https://www.ksat.com/news/local/2021/08/14/authorities-id-woman-man-shot-and-killed-in-west-side-neighborhood/</t>
  </si>
  <si>
    <t>https://www.expressnews.com/news/article/Medical-examiner-IDs-two-killed-in-unprovoked-16392609.php</t>
  </si>
  <si>
    <t>A fight broke out among a group of people drinking in the parking lot when one person had gotten a gun from a car and started shooting at the others, injuring six older teenagers. An unidentified person fired back, striking the initial shooter. The initial shooter died at the hospital.</t>
  </si>
  <si>
    <t>3100 Block of East Sunset Road</t>
  </si>
  <si>
    <t>https://web.archive.org/web/20210814003621/https://www.fox5vegas.com/news/1-dead-3-injured-following-overnight-shooting-near-sunset-pecos-roads/article_d7f5039a-fc50-11eb-b169-9ff13710093b.html?block_id=995850</t>
  </si>
  <si>
    <t>https://lasvegassun.com/news/2021/oct/27/trio-charged-in-las-vegas-retaliation-slaying-poli/</t>
  </si>
  <si>
    <t>https://web.archive.org/web/20211105093356/https://www.reviewjournal.com/crime/homicides/3-arrested-in-retaliatory-murder-las-vegas-police-say-2466871/</t>
  </si>
  <si>
    <t>https://news3lv.com/news/local/18-year-old-gunman-shot-killed-sunset-park-las-vegas</t>
  </si>
  <si>
    <t>There was an assault and after initially leaving the scene, the suspect returned with a gun. The suspect shot at a truck and hit a man inside on the arm who had been assaulted earlier. Officials said the man in the truck pulled out a gun and shot at the assault suspect, hitting him in the arm.</t>
  </si>
  <si>
    <t>Taco Bell</t>
  </si>
  <si>
    <t>https://www.newson6.com/story/611c0ef535de050bfb6c1ba9/2-hospitalized-after-assault-shootout-in-tulsa-</t>
  </si>
  <si>
    <t>St. Louis</t>
  </si>
  <si>
    <t>The suspect shot at the 25-year-old man following an argument inside the store. The victim did fire back, fatally shooting the suspect, who died inside the store.</t>
  </si>
  <si>
    <t>AutoZone Auto Parts</t>
  </si>
  <si>
    <t>https://web.archive.org/web/20210819155130/https://www.kmov.com/news/shootout-at-south-city-autozone-leaves-1-dead-1-injured/article_f027a2e4-005e-11ec-ba20-ebf6d45a91a4.html</t>
  </si>
  <si>
    <t>https://www.ksdk.com/article/news/crime/south-st-louis-deadly-shooting/63-6afd11a3-2343-4ad0-87d7-1cf67f873552</t>
  </si>
  <si>
    <t>A man had walked out of the back door of the strip club and went to his car to leave when he got into an argument with three men. He told them to move away from his car and that's when one of the men pulled out a gun and started shooting. The man returned fire and wounded the suspect, hitting the man twice in the shoulder.</t>
  </si>
  <si>
    <t>Sugar's Gentlemen's Club</t>
  </si>
  <si>
    <t>https://www.ksat.com/news/local/2021/08/24/man-wounded-in-exchange-of-gunfire-outside-sugars-strip-club-police-say/</t>
  </si>
  <si>
    <t>Syracuse</t>
  </si>
  <si>
    <t>A property manager was credited by the District Attorney with saving the lives of several individuals after he pulled a legally possessed 9mm handgun and fatally wounded a man who opened fire on a crowd outside a building.</t>
  </si>
  <si>
    <t>1800 Block of Lodi Street</t>
  </si>
  <si>
    <t>https://www.localsyr.com/news/local-news/onondaga-county-district-attorney-man-saved-the-lives-of-several-individuals-after-fatally-shooting-a-man-who-fired-at-crowd/</t>
  </si>
  <si>
    <t>https://www.syracuse.com/crime/2021/09/man-killed-on-north-side-identified-he-was-shot-by-a-landlord-sources-say.html</t>
  </si>
  <si>
    <t>https://cnycentral.com/news/local/man-killed-in-backyard-shooting-on-syracuses-north-side</t>
  </si>
  <si>
    <t>Minneapolis</t>
  </si>
  <si>
    <t>The video reportedly shows that the victim was standing outside the market with two other men. The three men then ran away, as the suspect apparently runs towards the victim and shoots him. He continues to shoot the victim even after he is on the ground. The complaint says a witness fired back at the suspect before loading the victim in a car and driving him to the hospital.</t>
  </si>
  <si>
    <t>Pennwood Market</t>
  </si>
  <si>
    <t>https://www.cbsnews.com/minnesota/news/tyreese-giles-21-charged-in-north-minneapolis-shooting/</t>
  </si>
  <si>
    <t>https://web.archive.org/web/20241224224907/https://www.hometownsource.com/sun_post/news/publicsafety/man-charged-with-murder-after-fatal-shooting-at-pennwood-market/article_4ac945c4-1bb5-11ec-848a-7bafb115b222.html</t>
  </si>
  <si>
    <t>Montana</t>
  </si>
  <si>
    <t>Kalispell</t>
  </si>
  <si>
    <t>When the manager of a 24-hour fitness center revoked a patron’s membership after discovering that he had been sleeping at the gym without permission, police said, the patron shot the manager to death in the parking lot. An assistant manager alerted a customer, who retrieved a handgun from his car. After the shooter fired several rounds at the customer, wounding him, the customer returned fire and wounded the shooter, disabling him until police could arrive.</t>
  </si>
  <si>
    <t>Fuel Fitness Kalispell</t>
  </si>
  <si>
    <t>https://flatheadbeacon.com/2021/09/29/man-charged-with-deliberate-homicide-in-kalispell-shooting/</t>
  </si>
  <si>
    <t>https://dailyinterlake.com/news/2021/sep/28/transient-man-charged-murder-gym-shooting/?=/&amp;subcategory=17%7CNightlife</t>
  </si>
  <si>
    <t>https://dailyinterlake.com/news/2023/jul/13/murder-suspect-testifies-fitness-center-shooting-c/?=/&amp;subcategory=136%7CWriting</t>
  </si>
  <si>
    <t>Shreveport</t>
  </si>
  <si>
    <t>A man entered the store with a gun and got into some sort of argument with a couple of employees. Then he allegedly pulled out a gun and started firing shots. One of the employees grabbed his own gun, and shots were exchanged between the two.</t>
  </si>
  <si>
    <t>NLB Grocery and Liquor Store</t>
  </si>
  <si>
    <t>https://www.arklatexhomepage.com/news/crime/shooting-leaves-man-injured-at-shreveport-business-search-underway-for-suspect/</t>
  </si>
  <si>
    <t>https://www.ksla.com/2021/09/21/2-hurt-liquor-store-shooting/</t>
  </si>
  <si>
    <t>Woodbridge</t>
  </si>
  <si>
    <t>A 26-year-old man and several passengers were driving through the area when an unknown man fired shots at their car. The driver returned fire before fleeing and encountering police on an unrelated call in the area of Fox Lair Drive.</t>
  </si>
  <si>
    <t>Flotilla Way</t>
  </si>
  <si>
    <t>https://www.insidenova.com/headlines/video-two-suffer-minor-injuries-in-woodbridge-shooting/article_f3d0faa4-1d6d-11ec-b586-0f86152cd14e.html</t>
  </si>
  <si>
    <t>https://patch.com/virginia/woodbridge-va/shooting-reported-woodbridge-boy-grazed-police</t>
  </si>
  <si>
    <t>The suspect was so annoyed that a man was spitting while he talked during a card game at a South Side hookah lounge, he shot him to death. A concealed carry license holder standing next to the guard in the doorway pulled out his own weapon and fired once, striking the suspect in the arm. The suspect took off running but the concealed carry holder followed him and pointed him out to police, who arrested the suspect about a block away.</t>
  </si>
  <si>
    <t>700 Block of West 77th Street</t>
  </si>
  <si>
    <t>https://www.fox32chicago.com/news/man-killed-for-spitting-while-talking-during-card-game-prosecutors</t>
  </si>
  <si>
    <t>https://www.fox23.com/trending_archives/chicago-man-fatally-shot-after-spitting-during-card-game-at-hookah-lounge/article_8eb5570f-13ae-5642-8f1d-c646622f632c.html</t>
  </si>
  <si>
    <t>https://www.newsweek.com/chicago-man-meshach-richardson-shot-edward-mckissic-spitting-talking-1634288</t>
  </si>
  <si>
    <t xml:space="preserve">The 36-year-old man told investigators the other man had approached him and shot him in the leg. The man, who police say is a CCW permit holder, fired shots in return, fatally wounding the man. </t>
  </si>
  <si>
    <t>600 Block of Lazelle Street</t>
  </si>
  <si>
    <t>https://www.10tv.com/article/news/local/man-fatally-shoots-man-in-german-village/530-48886e33-cf10-4c4b-a0d8-a484980918c8</t>
  </si>
  <si>
    <t>https://abc6onyourside.com/news/local/e-willow-street-s-lazelle-street-shooting-10-6-2021</t>
  </si>
  <si>
    <t>Tonopah</t>
  </si>
  <si>
    <t>A homeowner told reporters that he doesn’t normally carry a gun, but was glad he did so on the day a wanted felon threatened his family. The felon had prompted an hourslong manhunt after fatally beating a sheriff’s deputy and stealing his car. The wanted man approached the homeowner and his daughters outside their residence, threatening them with a wooden knife. Law enforcement officials said the felon left but returned with a gun and exchanged fire with the homeowner, who wounded him.</t>
  </si>
  <si>
    <t>Neighborhood in Tonopah, Arizona</t>
  </si>
  <si>
    <t>https://www.abc15.com/news/state/shoot-him-father-recounts-moment-son-shot-man-accused-of-killing-mcso-deputy-juan-ruiz</t>
  </si>
  <si>
    <t>https://www.azfamily.com/2025/02/21/man-sentenced-life-prison-2021-murder-maricopa-county-deputy/</t>
  </si>
  <si>
    <t>Lancaster</t>
  </si>
  <si>
    <t>Four people were injured after a fight between two teenagers at Lancaster’s Park City Center Mall escalated into a shooting. A 16-year-old who was illegally carrying a gun started the shooting. But it could have been much worse were it not for a concealed handgun permit holder, who intervened and shot one of the participants.</t>
  </si>
  <si>
    <t>Park City Center</t>
  </si>
  <si>
    <t>https://lancasteronline.com/news/local/armed-bystander-intervenes-shoots-park-city-shooter-charges-pending-against-16-year-old-police-update/article_c9003d24-3034-11ec-9529-4b8efbfb6cbf.html</t>
  </si>
  <si>
    <t>https://lancaster.crimewatchpa.com/da/11617/post/park-city-mall-shooter-sentenced-32-years-prison</t>
  </si>
  <si>
    <t>https://www.fox43.com/article/news/crime/park-city-center-shooting-lancaster-guilty-plea/521-bdc4f896-4e12-415d-b8e5-86a3780225bc</t>
  </si>
  <si>
    <t>https://lancasteronline.com/news/local/teen-who-shot-3-people-at-park-city-center-in-2021-sentenced-to-at-least/article_6d828594-1d5b-11ef-b685-37d6f413ad77.html</t>
  </si>
  <si>
    <t>Seattle</t>
  </si>
  <si>
    <t>The women said that a man they had been in a disturbance with pulled out a gun and fired at them. Both women pulled out their own firearms and returned fire.</t>
  </si>
  <si>
    <t>Occidental Ave S and S Yesler Way</t>
  </si>
  <si>
    <t>https://komonews.com/news/local/seattle-police-investigating-four-weekend-shootings</t>
  </si>
  <si>
    <t>Iowa</t>
  </si>
  <si>
    <t>Pleasant Hill</t>
  </si>
  <si>
    <t>A man had reportedly driven to the apartment complex and was seated in his car when the suspect allegedly shot at him multiple times. The man reportedly returned fire from his vehicle, wounding the suspect on his right temple.</t>
  </si>
  <si>
    <t>720 Sherrylynn Boulevard</t>
  </si>
  <si>
    <t>https://www.kcci.com/article/pleasant-hill-canterbury-apartments-rodney-russell-man-arrested-after-shooting-at-apartment-complex-in-pleasant-hill/38424067</t>
  </si>
  <si>
    <t>Jacksonville</t>
  </si>
  <si>
    <t>The victim called to report the crash. The suspect arrived a few minutes after officers left and fired at least one round into the driver side door, hitting the victim in the leg. The victim fired back with his own gun multiple times.</t>
  </si>
  <si>
    <t>Hart Expressway</t>
  </si>
  <si>
    <t>https://www.news4jax.com/news/local/2021/11/15/jso-searching-for-driver-involved-in-road-rage-shooting-on-hart-expressway/</t>
  </si>
  <si>
    <t>https://www.firstcoastnews.com/article/news/crime/3-hurt-separate-shootings-jacksonville-overnight/77-eeaae33c-170f-49b5-a551-657884224b8b</t>
  </si>
  <si>
    <t>Blytheville</t>
  </si>
  <si>
    <t>A suspect from out of state was walking in the area when he approached a driver who had pulled over on the side of the road to adjust something on his trailer. The suspect then attempted to attack the driver, leaving the driver shot in the process while two witnesses saw what was happening and tried to help. The suspect attacked the witnesses, and one of the witnesses shot the suspect after giving him warnings to stop the assault.</t>
  </si>
  <si>
    <t>Interstate 55 in Blytheville, Arkansas</t>
  </si>
  <si>
    <t>https://www.kait8.com/2021/11/16/2-shot-interstate-exit-blytheville/</t>
  </si>
  <si>
    <t>https://www.arkansasonline.com/news/2021/nov/18/man-shot-after-allegedly-assaulting-bystanders/</t>
  </si>
  <si>
    <t>Medford</t>
  </si>
  <si>
    <t>A California resident, visiting a neighbors house, heard the commotion and confronted an armed drunken suspect. CCP holder said he fired first, but both men got shots off. Four of the shots hit the suspect, fatally wounding him. CCP holder was unharmed.</t>
  </si>
  <si>
    <t>800 Block of Belmont Street</t>
  </si>
  <si>
    <t>https://ktvl.com/news/local/california-man-who-shot-killed-man-in-medford-will-not-face-charges</t>
  </si>
  <si>
    <t>https://www.kdrv.com/news/local/da-affirms-self-defense-in-deadly-west-medford-shooting-will-not-charge-california-man/article_5304353c-8528-11ec-a46b-63b2aeb4c8e6.html</t>
  </si>
  <si>
    <t>Maple Falls</t>
  </si>
  <si>
    <t>The incident began with a dispute over a backyard garbage fire. The suspect then returned to his home to retrieve a shotgun “loaded with birdshot, and fired a round into the air toward the neighbor” who was burning trash. A neighbor called 911 and two deputies responded. Upon arrival, the suspect started yelling at the deputies, waving a shotgun around, and “appeared to be intoxicated by his speech and actions.” The suspect fired at the deputies, hitting both. That was when good Samaritans armed with their own weapons stepped forward and fired multiple shots in the direction of the suspect to provide cover for and protect the wounded deputies. The sheriff thanked the armed good Samaritans who came to the wounded heroes’ aid and kept them safe until backup arrived.</t>
  </si>
  <si>
    <t>Peaceful Valley Neighborhood in Maple Falls, Washington</t>
  </si>
  <si>
    <t>https://www.cascadiadaily.com/news/2022/feb/11/armed-neighbors-take-action-during-thusday-shootin/</t>
  </si>
  <si>
    <t>Sandy Malone, “Armed Good Samaritans Provided Cover Fire, Rescue Wounded Deputies,” The Police Tribune, February 14, 2022.</t>
  </si>
  <si>
    <t>Denver Pratt and David Rasbach, “Bail set at $5 million for Whatcom attempted murder suspect who allegedly shot 2 deputies,” The News Tribune, February 12, 2022.</t>
  </si>
  <si>
    <t>A homeowner allegedly confronted participants at a racial justice demonstration Saturday night before pulling out a handgun and shooting multiple people in the crowd, leaving one woman dead and several others injured. The shooting ended when a person with the group of demonstrators, who is licensed to conceal carry a firearm, fired back, striking the homeowner in the hip.</t>
  </si>
  <si>
    <t>Normandale Park</t>
  </si>
  <si>
    <t>https://www.cnn.com/2022/02/23/us/portland-shooting-suspect-charged/index.html</t>
  </si>
  <si>
    <t>Jennifer Henderson and Michelle Watson, “Suspect in deadly shooting during weekend protest in Portland faces several charges, including murder,” CNN, February 23, 2022.</t>
  </si>
  <si>
    <t>https://www.opb.org/article/2022/02/22/suspected-portland-normandale-park-shooter-charged-with-murder/</t>
  </si>
  <si>
    <t>Melbourne</t>
  </si>
  <si>
    <t xml:space="preserve">A group of people were gathered on the street when an unknown vehicle drove by, shooting towards the crowd. One person in the group returned fire at retreating car with his legally carried handgun. </t>
  </si>
  <si>
    <t>3300 Block of Testimony Street</t>
  </si>
  <si>
    <t>https://www.clickorlando.com/news/local/2022/02/28/5-hurt-in-3-drive-by-shootings-in-melbourne-police-say/</t>
  </si>
  <si>
    <t>https://spacecoastdaily.com/2022/02/police-investigate-string-of-three-shootings-within-24-hours-in-melbourne-five-people-injured/</t>
  </si>
  <si>
    <t>24; 21; 19</t>
  </si>
  <si>
    <t>Dyersburg</t>
  </si>
  <si>
    <t>A Dyersburg man had been shot at by at least three gunmen. When a relative of the victim intervened and returned gunfire, the suspects fled the scene in a dark colored SUV.</t>
  </si>
  <si>
    <t>Longfellow Street</t>
  </si>
  <si>
    <t>https://www.wbbjtv.com/2022/03/14/3-suspects-wanted-after-weekend-shooting-in-dyersburg/</t>
  </si>
  <si>
    <t>Christy Russell, “3 wanted men in Dyersburg shooting arrested,” KBSI, March 15, 2022.</t>
  </si>
  <si>
    <t>Philadelphia</t>
  </si>
  <si>
    <t>The suspect got out of a car stopped in the middle of the street and began shooting at a house party with around 100 people inside, mostly temple students. The 30-year-old male homeowner was hit in the stomach and a 19-year-old woman was shot in the foot. Investigators say the suspect had been upset about a car accident earlier in the night. A gun permit holder at the scene fired back.</t>
  </si>
  <si>
    <t>1800 Block of Diamond Street</t>
  </si>
  <si>
    <t>https://www.nbcphiladelphia.com/news/local/gunman-uses-ak-47-to-fire-at-house-party-near-temple-u-police-say/3182172/</t>
  </si>
  <si>
    <t>A rideshare driver told investigators that one of two teenager passengers he drove to the area shot him as they were leaving his car. The driver, a permitted gun owner, returned fire, striking one of the teens. He then sped off and flagged down police. The two teenager passengers, a boy and a girl, ran away from the scene, but were later arrested by the police. The rideshare driver was hospitalized with serious injuries.</t>
  </si>
  <si>
    <t>Hawthorne Neighborhood in Minneapolis, Minnesota</t>
  </si>
  <si>
    <t>https://www.cbsnews.com/minnesota/news/boy-17-arrested-after-allegedly-shooting-rideshare-driver-in-north-minneapolis/</t>
  </si>
  <si>
    <t>58; 34</t>
  </si>
  <si>
    <t>Phenix City</t>
  </si>
  <si>
    <t xml:space="preserve">Two suspects went to the truck shop over a dispute from earlier in the day. One got out of his vehicle and begin to shoot at four people standing outside the business. One of the intended victims with a concealed handgun permit had his own firearm and returned fire, striking both suspects. The business owner said “if there would not have been returned fire, he would have advanced on us we would have had a fatality. Thank God for my employees.” </t>
  </si>
  <si>
    <t>Elite Heavy Duty Truck Service</t>
  </si>
  <si>
    <t>https://www.wtvm.com/2022/04/15/customers-refusal-pay-bill-leads-shooting-phenix-city-business/</t>
  </si>
  <si>
    <t>Tim Chitwood, “‘Completely senseless.’ Phenix City truck shop owner recalls shootout that wounded two,” Ledger-Enquirer, April 20, 2022.</t>
  </si>
  <si>
    <t>South Fulton</t>
  </si>
  <si>
    <t>A teenager started shooting at multiple people before one of them fired back, killing the teenager. It all heppened just a few yards from a Stop the Violence rally, at which there was a large number of people present.</t>
  </si>
  <si>
    <t>Welcome All Park</t>
  </si>
  <si>
    <t>https://www.fox5atlanta.com/news/charges-not-likely-in-shootout-that-killed-teen-near-stop-the-violence-rally-police-say</t>
  </si>
  <si>
    <t>https://www.cityofsouthfultonga.gov/DocumentCenter/View/6213/NEWS-RELEASE---Shooter-Charged</t>
  </si>
  <si>
    <t>The group of women, including three sisters, were celebrating a birthday at a Cleveland Avenue apartment complex when a neighbor started yelling at them, claiming they disrespected his sister. The suspect then pulled out a gun and started shooting. Four women are injured. One of the victims grabbed her gun and shot back, killing the suspect.</t>
  </si>
  <si>
    <t>Fairway Gardens Apartments</t>
  </si>
  <si>
    <t>https://www.wsbtv.com/news/local/three-sisters-shot-celebrating-birthday-describe-chaos-one-woman-hit-8-times-survived/3VDW467RNNGJRLPQTX44CVL6MI/</t>
  </si>
  <si>
    <t>https://www.wsbtv.com/news/local/atlanta/atlanta-police-1-dead-4-shot-outside-cleveland-ave-apartment-complex/GTGRCNA7SVFX3EG2ZJAFN3GV5Y/</t>
  </si>
  <si>
    <t>Baton Rouge</t>
  </si>
  <si>
    <t>The suspect walked into the laundry carrying a rifle, while his girlfriend armed herself with a tire iron. During the fight inside the business, the suspect allegedly fired several shots from his rifle, striking a bystander. Surveillance footage showed a woman walking backward out of the building, holding a small handgun and firing inside. The suspect reportedly followed the woman outside and started shooting at her. The suspect and his girlfriend fled the scene but were later detained by police after a traffic stop.</t>
  </si>
  <si>
    <t>Gardere Coin Laundry</t>
  </si>
  <si>
    <t>https://www.wbrz.com/news/three-people-shot-in-gardere-area-friday-afternoon</t>
  </si>
  <si>
    <t>West Virginia</t>
  </si>
  <si>
    <t>Pittston Township</t>
  </si>
  <si>
    <t>The suspect shot a woman twice in her back in a shopping plaza when she confronted him for rummaging through her vehicle. A bystander licensed to carry a firearm fired three shots at the suspect, who fled the scene.</t>
  </si>
  <si>
    <t>Envy Nail Salon</t>
  </si>
  <si>
    <t>https://news.yahoo.com/judge-declares-alleged-shooter-currently-050100956.html</t>
  </si>
  <si>
    <t>WNEP Web Staff, “DA: Armed citizen returned fire during parking lot shooting,” WNEP, June 13, 2022.</t>
  </si>
  <si>
    <t>Ed Lewis, “DA: Shooting by bystander justified,” Times Leader, June 13, 2022.</t>
  </si>
  <si>
    <t>https://ujsportal.pacourts.us/Report/MdjDocketSheet?docketNumber=MJ-11104-CR-0000187-2022&amp;dnh=UHTDEoUJjGpRcLHx%2BAP30Q%3D%3D</t>
  </si>
  <si>
    <t>Pittsburgh</t>
  </si>
  <si>
    <t>Footage shows a passerby was walking down the street with his friend when the suspect appeared to exchange words with him. When the passerby continued walking away, the suspect pulled out a Glock .45 pistol with a blue laser sight and fired into the man’s turned back. The passerby's friend, who has a permit to carry a concealed weapon, fired back, hitting the suspect multiple times.</t>
  </si>
  <si>
    <t>East Carson Street</t>
  </si>
  <si>
    <t>https://www.cbsnews.com/pittsburgh/news/man-arrested-in-late-night-shootout-near-busy-carson-street/</t>
  </si>
  <si>
    <t>https://web.archive.org/web/20220610221604/https://www.post-gazette.com/news/crime-courts/2022/06/10/south-side-pittsburgh-shooting-stolen-weapon-gun/stories/202206100092</t>
  </si>
  <si>
    <t>https://www.wpxi.com/news/local/two-males-critical-condition-after-shooting-pittsburghs-south-side/UMQVNXWPYJGN7C3ZOVDIYPZRVQ/</t>
  </si>
  <si>
    <t>Two men, a 39-year-old and 23-year-old, who were working at the gas station were outside when the suspect approached them wanting to return items he claimed to have purchased earlier. The 23-year-old reportedly told the suspect that he would have to wait for the manager to return. The suspect then pulled out his Glock pistol and threatened both men. The 39-year-old reportedly tried to disarm the suspect, and during a struggle between the men, the suspect fired twice. The 23-year-old then returned fire, striking the suspect multiple times. The 39-year-old was struck once during the shooting.</t>
  </si>
  <si>
    <t>Citgo Gas Station</t>
  </si>
  <si>
    <t>https://www.nashville.gov/departments/police/news/man-charged-attempted-homicide-following-main-street-shooting-monday-morning</t>
  </si>
  <si>
    <t>Alicia Patton, “Man shoots at clerks who refused returns at East Nashville gas station,” WKRN, June 20, 2022.</t>
  </si>
  <si>
    <t>Surprise</t>
  </si>
  <si>
    <t>The suspect was invited to a neighborhood Fourth of July gathering and he opened fire without provocation after being offered food and drinks. Two innocent people were murdered and several others were injured. A concealed weapons permit holder, who was armed at the time of the attack, was able to fatally shoot the suspect after himself had been shot in the head.</t>
  </si>
  <si>
    <t>Residence in Surprise, Arizona</t>
  </si>
  <si>
    <t>https://www.foxnews.com/us/arizona-man-shot-head-party-celebrates-second-amendment-thwarting-shooter</t>
  </si>
  <si>
    <t>AZFamily Digital News Staff, “Police identify man who shot first in mass shooting at Surprise party,” Arizona’s Family, July 4, 2022.</t>
  </si>
  <si>
    <t>Emma Colton, “Arizona man shot in the head at family party credits his concealed carry for saving lives: ‘would have died’,” Fox News, September 7, 2022.</t>
  </si>
  <si>
    <t>A concealed carry holder was in the parking lot of a restaurant with his 11-year-old daughter when an unknown vehicle pulled up and a 19-year-old male suspect exited. The suspect produced a firearm and shot at the concealed carry holder's vehicle, prompting him to return fire with his own gun. The suspect was later found by police in a nearby residential garage with gunshot wounds to his hand, arm, and foot.</t>
  </si>
  <si>
    <t>https://home.chicagopolice.org/media_incident/4000-block-of-e-106th-st-on-july-12-2022-at-approx-512-p-m-4th-district/</t>
  </si>
  <si>
    <t>CWB Chicago Staff, “Concealed carry holder shot man who opened fire on his car at McDonald’s, prosecutors say,” CWB Chicago, July 14, 2022.</t>
  </si>
  <si>
    <t>https://www.fox32chicago.com/news/man-with-concealed-weapon-shoots-chicago-gunman-in-east-side-neighborhood?</t>
  </si>
  <si>
    <t>The suspect was walking with a woman and baby when he began attacking her. A group of good Samaritans intervened to help the woman being assaulted and the suspect left the area. A short time later, the suspect came back in a vehicle and opened fire on the group, hitting a man and an innocent woman. That's when someone in the group shot back at the suspect.</t>
  </si>
  <si>
    <t>6800 Block of Cullen Boulevard</t>
  </si>
  <si>
    <t>https://www.khou.com/article/news/crime/houston-shooting-cullen/285-0d28d08d-9162-45ab-8fbd-d78adbfa326d</t>
  </si>
  <si>
    <t>Charly Edsitty, “Man opens fire on people who tried to help woman who was being assaulted, HPD says,” ABC 13, July 18, 2022.</t>
  </si>
  <si>
    <t>30s</t>
  </si>
  <si>
    <t>Two people were sitting in the car when they were approached by the accused shooter with a long gun. Police say the shooter fired shots for an "unprovoked reason." One of them fired back and fatally shot the accused shooter. Police said that the suspect was clinically diagnosed with mental illness and believe that was a "significant factor" in the incident.</t>
  </si>
  <si>
    <t>300 Block of River Place</t>
  </si>
  <si>
    <t>https://www.fox2detroit.com/news/detroit-couple-ambushed-and-shot-by-man-with-long-gun-kill-attacker</t>
  </si>
  <si>
    <t>WWJ Newsroom Staff, “DPD: Assailant dead in triple shooting on Detroit Riverfront, 2 injured,” WWJ NEWSRADIO 950, July 27, 2022.</t>
  </si>
  <si>
    <t>A group of people were at lounge when the suspect pulled a gun and shot a man to which he has no relation. A third-party bystander, upon seeing the shooting, pulled his own weapon and fired, striking the suspect.</t>
  </si>
  <si>
    <t>Trip City Lounge</t>
  </si>
  <si>
    <t>https://www.rockymounttelegram.com/news/crime/shooting-suspect-jailed-after-leaving-hospital/article_0630b2b8-8f96-52be-a1a6-b880885f243d.html</t>
  </si>
  <si>
    <t>William F. West, “Two in critical condition after shooting in rural Nash County,” Rocky Mount Telegram, July 29, 2022.</t>
  </si>
  <si>
    <t>Akron</t>
  </si>
  <si>
    <t>The shooting stemmed from an ongoing dispute between the man and at least one of the injured women, who are neighbors. The alleged harassment by the suspect had reached a point of no return when he wearing a bulletproof vest, producing a handgun and firing shots at his neighbors. Two women were struck and injuried. A 23-year-old pulled out her own gun and fired back at the suspect.</t>
  </si>
  <si>
    <t>200 Block of Stoddard Avenue</t>
  </si>
  <si>
    <t>https://www.cleveland19.com/2022/08/11/akron-shooting-victim-talks-about-on-going-feud-with-neighbor-that-led-shootout/</t>
  </si>
  <si>
    <t>Alan Ashworth, “Man charged with assault in shooting of two women in West Akron neighborhood,” Akron Beacon Journal, July 30, 2022.</t>
  </si>
  <si>
    <t>Michelle Nicks, “Akron shooting victim talks about on-going feud with neighbor that led to a shootout,” WOIO, August 10, 2022.</t>
  </si>
  <si>
    <t>https://www.cleveland19.com/2022/08/06/police-release-bodycam-footage-shootout-that-injured-2-akron-video/</t>
  </si>
  <si>
    <t>Evansville</t>
  </si>
  <si>
    <t>The bystander was in the parking lot of the store when he saw the two men arguing. One of them pulled a handgun, fired it several times in the air, and then fatally shot the other man. The bystander, who has a valid permit to carry his gun, “yelled for the male with the gun to drop his weapon but he refused.” The bystander stated "he shot at the male and the male fled behind the building,” where he later died.</t>
  </si>
  <si>
    <t>Lodge Food Mart</t>
  </si>
  <si>
    <t>https://www.tristatehomepage.com/news/local-news/epd-releases-new-details-on-deadly-lodge-avenue-shooting/</t>
  </si>
  <si>
    <t>Mitchell Carter and 14 News Staff, “Coroner identifies 2 men killed in Evansville shooting,” 14 News, August 3, 2022.</t>
  </si>
  <si>
    <t>https://www.courierpress.com/story/news/local/2022/08/04/two-dead-in-evansville-after-wednesday-night-south-side-shooting/65391705007/</t>
  </si>
  <si>
    <t>West Palm Beach</t>
  </si>
  <si>
    <t>A concealed carry permit holder fatally shot a 22-year-old man who brandished a short-barreled shotgun from his car at a family gathering and threatened to fire into the crowd. Police said the suspect refused to drop the weapon after multiple people confronted him. That’s when the permit holder fired his weapon, killing the armed suspect.</t>
  </si>
  <si>
    <t>800 Block of Fourth Street</t>
  </si>
  <si>
    <t>https://www.palmbeachpost.com/story/news/crime/2022/08/10/west-palm-beach-police-man-shot-death-after-threatening-crowd-rifle/10277494002/</t>
  </si>
  <si>
    <t>Hannah Phillips, “He threatened to shoot up the crowd, but someone shot him to death first, West Palm police say,” Palm Beach Post, August 10, 2022.</t>
  </si>
  <si>
    <t>Skyler Shepard, “Bystander shoots, kills person who threatened to ‘shoot the crowd up’,” ABC News Channel 33 (Birmingham, Alabama), August 9th, 2022.</t>
  </si>
  <si>
    <t>Greer</t>
  </si>
  <si>
    <t>The suspect went to the house of a "former domestically-related partner," got into an altercation, made verbal threats and then left. He returned within 30 minutes and fired at least two shots at the people standing outside. One of those people returned fire, hitting the suspect in the leg. The suspect fled the scene and was arrested later by the deputies.</t>
  </si>
  <si>
    <t>Jordan Road</t>
  </si>
  <si>
    <t>https://www.wyff4.com/article/fight-leads-to-shots-being-fired-deputies-say/40925964</t>
  </si>
  <si>
    <t>A male victim, 33, was approached by a male offender, 33 when the offender produced a handgun and fired shots. The victim returns fire. Both the victim and offender were struck.</t>
  </si>
  <si>
    <t>Marquette Park</t>
  </si>
  <si>
    <t>https://chicago.suntimes.com/crime/2022/8/24/23321071/2-wounded-marquette-park-shootout</t>
  </si>
  <si>
    <t>https://www.gunviolencearchive.org/sites/default/files/source-screenshots/IL_C_0824I.png</t>
  </si>
  <si>
    <t>Miami</t>
  </si>
  <si>
    <t>A man who opened fire into a crowd of people outside the bar, leaving two other men wounded, was shot in the arm by a bystander who returned fire.</t>
  </si>
  <si>
    <t>Chicagoan Bar</t>
  </si>
  <si>
    <t>https://www.cbsnews.com/miami/news/man-charged-weekend-bar-shooting-two-injured/</t>
  </si>
  <si>
    <t>Brian Hamacher, “Man Fired Into Crowd Outside Miami-Dade Bar, was Shot by Bystander: Police,” NBC Miami, September 20, 2022.</t>
  </si>
  <si>
    <t>https://www.local10.com/news/local/2022/09/18/police-3-people-shot-in-northwest-miami-dade-suspect-in-custody/</t>
  </si>
  <si>
    <t>https://www.aol.com/news/arrested-suspect-shooting-miami-dade-184005167.html?guccounter=1&amp;guce_referrer=aHR0cHM6Ly93d3cuZ29vZ2xlLmNvbS8&amp;guce_referrer_sig=AQAAALEJcvXeXhEW-tLQUHSB3hAxfC3I60pAV_ltnVhqdJfc-tyS4IuYt2wO-d9Gfkdx07Q1kptMzlakhjh_RN1BfdLLYlntJyZx5y0G39tDNFWcQi44EU3enW2ORBEhfigXQkIe2HQu_Y2TxAUeJnMmFfABLaBlNacw2652qs2xz5XK</t>
  </si>
  <si>
    <t>Huntington</t>
  </si>
  <si>
    <t>When an armed citizen was approaching his parked vehicle, he encountered an unknown black man who brandished a firearm and shot him. The citizen returned fire with his own firearm. The suspect dropped what was later determined to be an AR-15-style pistol and fled the scene.</t>
  </si>
  <si>
    <t>1500 Block of 6th Avenue</t>
  </si>
  <si>
    <t>https://www.wsaz.com/2022/10/26/police-seeking-person-interest-shooting/</t>
  </si>
  <si>
    <t>It all happened after the suspect caused an accident with another vehicle carrying two women and a 5-year-old child on Halloween night. An argument ensued when both drivers got out of their vehicles and turned violent when a bystander tried to intervene. The suspect fired six times at the bystander. That’s when a licensed gun owner in the other vehicle allegedly took her gun out and shot once toward the suspect.</t>
  </si>
  <si>
    <t>6400 Block of Dickens Avenue</t>
  </si>
  <si>
    <t>https://www.fox29.com/news/philadelphia-da-man-charged-after-halloween-crash-involving-child-5-turns-into-shooting</t>
  </si>
  <si>
    <t>David Chang and Christine Mattson, “At Least 3 Dead, 4 Hurt in 5 Separate Shootings in Philly in a Matter of Hours,” NBC Philadelphia, October 31, 2022.</t>
  </si>
  <si>
    <t>https://www.cbsnews.com/philadelphia/news/phan-tran-halloween-road-rage-shooting-philadelphia/</t>
  </si>
  <si>
    <t>Billings</t>
  </si>
  <si>
    <t>An unruly 35-year-old customer was reportedly arguing with staff over missing food at the Montana Club and began yelling and threatening others near the restaurant entrance. When the suspect was escorted out, he retrieved a handgun from a vehicle and threatened to shoot. At that point, another armed customer outside the restaurant fired the bullet that struck the 35-year-old in the chest.</t>
  </si>
  <si>
    <t>The Montana Club Restaurant</t>
  </si>
  <si>
    <t>https://www.ktvq.com/news/local-news/witness-recounts-shooting-at-montana-club-in-billings</t>
  </si>
  <si>
    <t>https://www.ktvq.com/news/crime-watch/bond-set-at-20k-for-man-shot-outside-billings-restaurant</t>
  </si>
  <si>
    <t>Chandler</t>
  </si>
  <si>
    <t>A 29-year-old gunman was killed by an armed employee when he opened fire in the Amazon warehouse parking lot. Police said the gunman had jealousy issues regarding his girlfriend, who worked at Amazon but was not present at the time. The gunman proceeded to the Amazon facility in an attempt to locate an unknown male worker whom he only knew by name. The armed employee is being credited as a "good Samaritan" by police, likely preventing further bloodshed.</t>
  </si>
  <si>
    <t>Amazon Fulfillment Center</t>
  </si>
  <si>
    <t>https://www.foxnews.com/us/armed-amazon-employee-stops-shooter-who-opened-fire-arizona-facility</t>
  </si>
  <si>
    <t>David Baker, “PD: Suspect in deadly shooting went to Chandler Amazon facility due to jealousy over girlfriend,” Arizona’s Family, December 16, 2022.</t>
  </si>
  <si>
    <t>Elkrun Township</t>
  </si>
  <si>
    <t>The suspect began ramming the pickup truck of a passerby who stopped to assist the suspect’s girlfriend asking for help after a domestic dispute. Deputies said the suspect fired shots first at the people inside the vehicle. The passerby returned fire, hitting the suspect in the torso multiple times and killing him. No charges are expected to be filed against the passerby and he wasn't injured.</t>
  </si>
  <si>
    <t>44000 Block of Bell Road</t>
  </si>
  <si>
    <t>https://www.wfmj.com/story/47980019/update-deputies-believe-shooting-in-elkrun-township-was-selfdefense-no-charges-expected</t>
  </si>
  <si>
    <t>Mike Gauntner and Zach Mosca, “UPDATE: Deputies believe shooting in Elkrun Township was self-defense, no charges expected,” WFMJ, December 19, 2022</t>
  </si>
  <si>
    <t>https://www.morningjournalnews.com/news/local-news/2022/12/shooting-described-as-self-defense/</t>
  </si>
  <si>
    <t>https://www.wkbn.com/news/local-news/one-dead-after-shooting-in-columbiana-county/</t>
  </si>
  <si>
    <t>Tucson</t>
  </si>
  <si>
    <t>The incident started when the suspect was kicked out of the bar because of his disruptive and threatening behavior. He returned shortly after with a rifle and fired a shot into the ceiling. The suspect was shot three times by an armed patron at the bar after he was repeatedly told to put the rifle down but refused. The owner of a local bar credited the armed citizen with protecting the lives of other customers and employees. Multiple media outlets initially reported the shooting as a “bar fight.”</t>
  </si>
  <si>
    <t>Famous Sam's</t>
  </si>
  <si>
    <t>https://www.kvoa.com/news/tucson-bar-owner-says-shooting-was-self-defense-against-armed-man/article_364028f2-7feb-11ed-a27f-6f9480804390.html</t>
  </si>
  <si>
    <t>https://tucson.com/news/local/crime-courts/dead-pima-county-jail-inmate-was-shot-at-a-sports-bar-a-month-earlier/article_27ce09d4-9ce1-11ed-9d10-4336ebb9380a.html</t>
  </si>
  <si>
    <t>Pensacola</t>
  </si>
  <si>
    <t>The suspect "began acting strange" as two women were walking into the building. He then allegedly hit one woman in the head with a gun before shooting in their direction and into the parking lot. The sheriff’s office said it was the efforts of two bystanders who pulled their concealed weapons and held the suspect until police arrived when the suspect tried to enter the building.</t>
  </si>
  <si>
    <t>Bingo Paradise</t>
  </si>
  <si>
    <t>https://www.pnj.com/story/news/crime/2023/01/05/pensacola-man-shot-at-women-at-bingo-paradise-and-concealed-carry-permit-holder-detain-him/69782408007/</t>
  </si>
  <si>
    <t>https://www.wkrg.com/northwest-florida/escambia-county/shooting-at-bingo-paradise-citizens-hold-alleged-suspect-at-gunpoint/</t>
  </si>
  <si>
    <t>https://www.foxnews.com/us/armed-florida-good-samaritans-detain-man-who-allegedly-assaulted-shot-at-2-women</t>
  </si>
  <si>
    <t>https://www.fox10tv.com/2023/01/06/pensacola-man-arrested-after-allegedly-shooting-women-outside-bingo-paradise/</t>
  </si>
  <si>
    <t>Panama City</t>
  </si>
  <si>
    <t>As the Gold Nugget nightclub in Panama City was closing, the suspect walked outside. After being locked out of the business and enraged over lost property, he got a firearm from his car and began firing into the club occupied by multiple patrons and staff. That’s when a patron who is a concealed weapon license holder intervened and fired multiple rounds, striking the suspect at least once. Officers said the patron’s actions were determined to be in self-defense and the self-defense of others.</t>
  </si>
  <si>
    <t>Gold Nugget Gentlemen’s Club</t>
  </si>
  <si>
    <t>https://www.mypanhandle.com/news/local-news/bay-county/panama-city/one-dead-following-a-shooting-at-a-night-club-in-panama-city/</t>
  </si>
  <si>
    <t>https://www.newsherald.com/story/news/crime/2023/01/11/man-shot-and-killed-outside-gold-nugget-in-panama-city-no-charges/69799459007/</t>
  </si>
  <si>
    <t>https://www.wjhg.com/2023/01/11/one-dead-after-shooting-nightclub/</t>
  </si>
  <si>
    <t>Maryland</t>
  </si>
  <si>
    <t>Baltimore</t>
  </si>
  <si>
    <t>The suspect shot a 39-year-old man and 27-year-old woman after an argument along Harford Road. That’s when a 48 year-old man intervened and opened fire on the suspect.</t>
  </si>
  <si>
    <t>2000 Block of Harford Road</t>
  </si>
  <si>
    <t>https://baltimorewitness.org/one-of-three-victims-in-harford-road-shooting-dies-from-injuries/</t>
  </si>
  <si>
    <t>https://www.wmar2news.com/local/previously-listed-as-a-homicide-victim-baltimore-police-say-a-man-shot-two-people-before-he-was-killed</t>
  </si>
  <si>
    <t>https://www.wbal.com/baltimore-police-rule-deadly-february-shooting-justified/</t>
  </si>
  <si>
    <t>Phoenix</t>
  </si>
  <si>
    <t>A suspect had entered the restaurant with a gun and shot multiple times inside the building. Fortunately, there was an armed patron at this restaurant who was able to quickly stop this attack: “We don’t know what Luna’s motive was, but were it not for the presence of the armed citizen his attack could easily have resulted in multiple injuries and fatalities.“</t>
  </si>
  <si>
    <t>Tacos El Rancho</t>
  </si>
  <si>
    <t>https://www.azcentral.com/story/news/local/phoenix-breaking/2023/02/12/saturday-night-shooting-in-phoenix-restaurant-leaves-1-dead/69897313007/</t>
  </si>
  <si>
    <t>https://www.abc15.com/news/crime/man-dead-after-entering-shooting-inside-phoenix-restaurant-saturday-night</t>
  </si>
  <si>
    <t>https://bearingarms.com/camedwards/2023/02/13/armed-citizen-stops-shooting-in-phoenix-restaurant-n67267</t>
  </si>
  <si>
    <t>https://www.phoenix.gov/policesite/Documents/Media_Advisories/Homicide%20Investigation%2C%202700%20W%20Camelback%20Rd.pdf</t>
  </si>
  <si>
    <t>El Paso</t>
  </si>
  <si>
    <t>A permit holder stopped a shooter who had shot four people and threatened others in Cielo Vista Mall. When the suspect allegedly began to run and was pointing the gun towards the direction of bystanders, the permit holder drew his handgun and shot the suspect. The suspect apparently had a stolen gun.</t>
  </si>
  <si>
    <t>Cielo Vista Mall</t>
  </si>
  <si>
    <t>https://www.elpasotimes.com/story/news/crime/2023/02/17/by-stander-shot-cielo-vista-mall-shooter-as-suspect-fled-scene/69917660007/</t>
  </si>
  <si>
    <t>https://www.foxnews.com/us/texas-licensed-carry-bystander-shot-el-paso-mall-shooter-targeted-more-would-be-victims-police</t>
  </si>
  <si>
    <t>https://www.nbcdfw.com/news/local/texas-news/16-year-old-faces-murder-charge-in-shooting-during-el-paso-mall-melee/3202479/</t>
  </si>
  <si>
    <t>Ambler</t>
  </si>
  <si>
    <t>There was a large group of people at a "birthday celebration" at the grave inside Horsham cemetery. Gunfire broke out within the group, leaving the suspect dead and another man seriously injured. More than 30 fired cartridge casings were recovered at the scene. The suspect was armed with a handgun that had been illegally modified into a fully automatic weapon, while the victim possessed a legally purchased firearm and had a valid conceal carry permit. Montgomery County D.A. determined the shooting was justified under the law.</t>
  </si>
  <si>
    <t>Whitemarsh Memorial Park</t>
  </si>
  <si>
    <t>https://www.nbcphiladelphia.com/news/local/deadly-cemetery-shooting-was-self-defense-police-say/3541759/</t>
  </si>
  <si>
    <t>https://patch.com/pennsylvania/horsham/1-dead-1-injured-shooting-horsham-cemetery-da</t>
  </si>
  <si>
    <t>https://www.phillyburbs.com/story/news/2023/04/07/fatal-shooting-horsham-cemetery-justified-montco-da-says-daniel-hawkins-arian-davis-tyreek-fairel/70092551007/</t>
  </si>
  <si>
    <t>https://www.montgomerycountypa.gov/ArchiveCenter/ViewFile/Item/5727</t>
  </si>
  <si>
    <t>Mobile</t>
  </si>
  <si>
    <t>The suspect approached the male victim and fired shots at him, causing non-life-threatening injuries. An unknown person fired at the initial shooter, injuring him as well.</t>
  </si>
  <si>
    <t>St. Stephens Road and Pleasant Avenue</t>
  </si>
  <si>
    <t>https://www.fox10tv.com/2023/04/07/multiple-people-shot-st-stephens-road/</t>
  </si>
  <si>
    <t>https://mynbc15.com/news/local/mobile-police-three-shot-on-st-stephens-road</t>
  </si>
  <si>
    <t>https://www.wkrg.com/mobile-county/3-shot-on-st-stephens-road-mobile-police-confirm/</t>
  </si>
  <si>
    <t>Ann Arbor</t>
  </si>
  <si>
    <t>During the vigil the suspect was armed with a gun when he approached a group of people and began firing. The 24-year-old man then returned fire, and both men were wounded.</t>
  </si>
  <si>
    <t>800 Block of S. Maple Road</t>
  </si>
  <si>
    <t>https://www.fox2detroit.com/news/2-injured-after-shooting-during-vigil-in-ann-arbor</t>
  </si>
  <si>
    <t>https://www.mlive.com/news/ann-arbor/2023/08/25-year-old-man-accused-in-ann-arbor-shooting-pleads-no-contest.html</t>
  </si>
  <si>
    <t>https://www.clickondetroit.com/all-about-ann-arbor/2023/04/08/police-investigating-friday-shooting-on-ann-arbors-west-side/</t>
  </si>
  <si>
    <t>https://www.a2gov.org/media/trudtirs/mediareleaseshotsfiredsmaple04082023.pdf</t>
  </si>
  <si>
    <t>Katy</t>
  </si>
  <si>
    <t xml:space="preserve">The shooter, possibly suffering from mental health issues, pulled out a gun and shot at two brothers who lived next door "without reason, without warning," hitting one of them. As a result of the shooting, the victim’s brother took out his own gun and shot back at least twice but was hit twice himself. </t>
  </si>
  <si>
    <t>21000 Block of Branford Hills Lane</t>
  </si>
  <si>
    <t>https://abc13.com/neighbor-shoots-houston-man-adult-brothers-shot-triple-shooting-branford-hills-lane-west-harris-county-gun-violence/13169316/</t>
  </si>
  <si>
    <t>https://www.khou.com/article/news/crime/houston-crime-3-shot-katy-texas/285-8612a214-0a3c-4bb2-bebd-b29ae50b2b8d</t>
  </si>
  <si>
    <t>https://www.fox26houston.com/news/unprovoked-shooting-in-katy-sends-3-men-to-the-hospital</t>
  </si>
  <si>
    <t>The victim was parking his sedan vehicle when the suspect walked up to the vehicle and began shooting at it. The vicitm then returned gunfire and fled the area. Police say he suffered non-life threatening injuries.</t>
  </si>
  <si>
    <t>Parkside Neighborhood in Baltimore, Maryland</t>
  </si>
  <si>
    <t>https://foxbaltimore.com/news/local/two-vehicles-exchanges-gunfire-injuring-21-year-old-man</t>
  </si>
  <si>
    <t>https://baltimorewitness.org/officers-investigating-shooting-of-21-year-old-victim-in-northeast-district/</t>
  </si>
  <si>
    <t>New Orleans</t>
  </si>
  <si>
    <t>The suspect approached the victim at the gas station and fired several shots. The victim returned fire and the suspect was struck in the hand.</t>
  </si>
  <si>
    <t>Gas Station</t>
  </si>
  <si>
    <t>https://nopdnews.com/getattachment/dabd9638-904d-48d2-a492-87c2e5d582cb/June-16-through-June-17,-2023/</t>
  </si>
  <si>
    <t>Jennings</t>
  </si>
  <si>
    <t>The suspect, agitated by a neighborhood Fourth of July barbecue, waved a gun from his front porch, approached the crowd and repeatedly fired shots at them for no apparent reason. It wasn’t until a witness shot back at the suspect that he stopped shooting at victims and retreated into his home. The suspect then holed up in his home for hours in a police standoff and finally surrendered to police. One man was pronounced dead following the shooting and a woman suffered non-life-threatening injuries.</t>
  </si>
  <si>
    <t>100 Block of Jendale Court</t>
  </si>
  <si>
    <t>https://www.stltoday.com/news/local/crime-courts/murder-charges-filed-against-jennings-man-who-shot-people-on-their-way-to-july-4/article_2f215560-1c11-11ee-8da0-17b4d62432d8.html</t>
  </si>
  <si>
    <t>https://fox2now.com/news/missouri/man-arrested-in-deadly-july-4th-shooting-in-jennings/</t>
  </si>
  <si>
    <t>https://www.ksdk.com/article/news/local/shot-jennings/63-5eff22df-f99c-4065-b502-00a47dfbe11c</t>
  </si>
  <si>
    <t>17; 21; 21</t>
  </si>
  <si>
    <t>Three suspects exited the vehicle and two subjects started firing at the victim when he was changing the tire. The victim retreated behind his vehicle and returned fire on the suspects. A neighbor of the victim intervened and fired one round at the suspect vehicle.</t>
  </si>
  <si>
    <t>2800 Block of South Brownlee</t>
  </si>
  <si>
    <t>0; 1; 1</t>
  </si>
  <si>
    <t>https://www.wane.com/news/local-news/marion-police-respond-to-911-call-that-led-to-attempted-murder-charges/</t>
  </si>
  <si>
    <t>https://fox59.com/news/3-charged-in-connection-with-marion-shooting/</t>
  </si>
  <si>
    <t>The victim was walking on the sidewalk when he was approached by two unknown males of which one produced a handgun. The victim a CCL holder also removed his handgun and there was an exchange of gunfire between the two. The offenders then fled eastbound and the victim sustained a gunshot wound to the stomach and left buttocks.</t>
  </si>
  <si>
    <t>1400 Block of South Kedzie Avenue</t>
  </si>
  <si>
    <t>https://abc7chicago.com/chicago-shooting-illinois-concealed-carry-license-crime-crimes/13611588/</t>
  </si>
  <si>
    <t>A vehicle pulled up and two suspects got out. One of them with an AR-15-style rifle without a stock began shooting inside of the gas station. That’s when one person pulled his own weapon returning fire, but was hit several times himself. Clerks and customers took cover.</t>
  </si>
  <si>
    <t>https://wreg.com/news/local/shooting-at-raleigh-gas-station-injures-one-person/</t>
  </si>
  <si>
    <t>https://www.fox13memphis.com/news/man-with-ar-15-style-rifle-opens-fire-inside-of-raleigh-gas-station-mpd-says/article_8e68f35c-3543-11ee-ae17-4f4bcebb1dce.html</t>
  </si>
  <si>
    <t>https://www.localmemphis.com/article/news/crime/man-injured-shooting-raleigh-gas-station-memphis/522-ef63d154-3251-4cf7-a11d-2467dc19e9c7</t>
  </si>
  <si>
    <t>Bradenton</t>
  </si>
  <si>
    <t>The suspect opened fire on several people in the parking lot of a Bradenton funeral home following a service. One person returned fire, hitting the suspect and a 13-year-old girl who lived above the funeral home. The man who returned fire will not face any charges in the case.</t>
  </si>
  <si>
    <t>Shannon Funeral Home</t>
  </si>
  <si>
    <t>https://www.fox13news.com/news/bradenton-police-funeral-home-shooting-injuries-crime</t>
  </si>
  <si>
    <t>https://www.tampabay28.com/news/region-sarasota-manatee/bradenton-police-arrest-suspect-in-shooting-that-hospitalized-13-year-old</t>
  </si>
  <si>
    <t>https://www.bradenton.com/news/local/crime/article278975129.html</t>
  </si>
  <si>
    <t>Arlington</t>
  </si>
  <si>
    <t>The suspect, who was a former sales employee before being terminated in the last 30 to 60 days, was armed with a rifle and fired multiple shots into the dealership lobby full of people. When the suspect headed toward the service area, an armed employee told him to leave and they began shooting at each other. The suspect then returned to the parking lot toward his vehicle and was shot in the chest by the police as he pointed the rifle in their direction. Thankfully, no officers, employees, or customers at the dealership were injured in the incident.</t>
  </si>
  <si>
    <t>Vandergriff Honda</t>
  </si>
  <si>
    <t>https://www.nbcdfw.com/news/local/arlington-police-investigate-report-of-shooting-near-car-dealership/3348882/</t>
  </si>
  <si>
    <t>https://www.star-telegram.com/news/local/crime/article279903159.html</t>
  </si>
  <si>
    <t>https://www.wfaa.com/article/news/crime/arlington-texas-honda-car-dealership-shooting-bodycam-video-footage/287-b547016c-4dc7-4a25-a62c-89acabee6e38</t>
  </si>
  <si>
    <t>https://www.thetruthaboutguns.com/armed-employee-engages-former-employee-who-opened-fire-at-dallas-car-dealership/</t>
  </si>
  <si>
    <t>After a crash involving a CTA bus and at least four other vehicles, more than a dozen people got out of the bus and impacted vehicles. That's when someone inside a white Dodge Durango began shooting in their direction. A witness who has a concealed carry license returned fire at the shooter.</t>
  </si>
  <si>
    <t>Archer Heights Neighborhood in Chicago, Illinois</t>
  </si>
  <si>
    <t>https://abc7chicago.com/chicago-shooting-cta-employee-archer-heights-today/13859657/</t>
  </si>
  <si>
    <t>https://www.cbsnews.com/chicago/news/archer-heights-shooting-cta-employee/</t>
  </si>
  <si>
    <t>https://chicago.suntimes.com/crime/2023/10/3/23902291/cta-bus-driver-shot-witness-returns-fire-after-crash-in-archer-heights</t>
  </si>
  <si>
    <t>A 27-year-old man was shot in the abdomen while driving. The victim, a concealed carry license holder, fired shots back with his handgun.</t>
  </si>
  <si>
    <t>Tri-Taylor Neighborhood in Chicago, Illinois</t>
  </si>
  <si>
    <t>https://www.fox32chicago.com/news/chicago-police-boy-14-charged-with-shooting-ccl-holder-in-tri-taylor</t>
  </si>
  <si>
    <t>https://chicago.suntimes.com/crime/2023/11/19/23967619/3-teens-among-10-people-shot-in-overnight-violence</t>
  </si>
  <si>
    <t>https://abc7chicago.com/post/chicago-shooting-austin-police-teen-killed/14082220/</t>
  </si>
  <si>
    <t>Mesa</t>
  </si>
  <si>
    <t xml:space="preserve">The victim was shot at by a group people in another vehicle and he returned fire with his own weapon. </t>
  </si>
  <si>
    <t>Broadway and Dobson Roads</t>
  </si>
  <si>
    <t>https://www.12news.com/article/news/local/valley/man-wounded-after-possible-shootout-mesa-loop-101/75-0c21404a-e50b-41d9-b13a-a0a94f1df1e0</t>
  </si>
  <si>
    <t>33; 20</t>
  </si>
  <si>
    <t>Two suspects pulled up to the intersection in an SUV and opened fire on a man standing in the area. The victim shot back in self defense, wounding one and killing the other.</t>
  </si>
  <si>
    <t>Henriette Delille and St. Anthony Streets</t>
  </si>
  <si>
    <t>https://www.nola.com/news/crime_police/2-killed-in-marigny-pines-village-named-by-nola-coroner/article_657cc534-8f95-11ee-8377-0b069e837e0a.html</t>
  </si>
  <si>
    <t>https://www.wwltv.com/article/news/crime/man-arrested-for-alleged-role-in-seventh-ward-shootings-that-left-several-shot-one-dead/289-99d47cd5-c0e8-4d85-9935-3a79804e8c6e</t>
  </si>
  <si>
    <t>https://www.fox8live.com/2023/11/27/1-killed-4-wounded-two-related-seventh-ward-shootings-nopd-says/</t>
  </si>
  <si>
    <t>44; 37</t>
  </si>
  <si>
    <t>The victim was outside when he was approached by two other men in a car who pulled out guns and started shooting. The victim, who is a concealed carry license holder, pulled out his gun and returned fire - striking the two offenders.</t>
  </si>
  <si>
    <t>Humboldt Park Neighborhood in Chicago, Illinois</t>
  </si>
  <si>
    <t>https://www.cbsnews.com/chicago/news/ccl-holder-returns-fire-at-gunmen-humboldt-park/</t>
  </si>
  <si>
    <t>https://www.fox32chicago.com/news/3-shot-1-fatally-in-exchange-of-gunfire-in-humboldt-park-police</t>
  </si>
  <si>
    <t>https://abc7chicago.com/post/chicago-shootings-this-weekend-violence-police/14166183/</t>
  </si>
  <si>
    <t xml:space="preserve">The suspect was trespassing at the gas station when he shot at a person. The victim fired back, hitting the suspect. </t>
  </si>
  <si>
    <t>QuikTrip Gas Station</t>
  </si>
  <si>
    <t>https://www.atlantanewsfirst.com/2023/12/26/shooting-reported-dekalb-county-gas-station-police-say/</t>
  </si>
  <si>
    <t xml:space="preserve">Two gunmen came from the area of the Schuylkill River Trail shooting toward the basketball court during a basketball game, striking the 17-year-old victim once in the left arm. Someone returned fire from the court. At the time of the shooting, a children’s Valentine’s Day event was being held at Markward Recreation Center on park grounds. </t>
  </si>
  <si>
    <t>Schuylkill River Park Basketball Courts</t>
  </si>
  <si>
    <t>https://www.fitlerfocus.com/p/feb-9-schuylkill-river-park-shooting</t>
  </si>
  <si>
    <t>https://www.nbcphiladelphia.com/news/local/teen-shot-at-recreation-center-in-center-city/3772528/</t>
  </si>
  <si>
    <t>https://6abc.com/post/center-city-philadelphia-delancey-place-shooting-basketball-court-philly-police/14406218/</t>
  </si>
  <si>
    <t>The suspect and the victim were involved in an altercation inside the bar and were both ejected. The suspect then returned to the street outside the bar and fired into a crowd of several people, striking the victim, who was later pronounced dead. A witness fired back at him.</t>
  </si>
  <si>
    <t>703 Social Club</t>
  </si>
  <si>
    <t>https://community.triblive.com/c/downtown-pittsburgh-news/news/d25dd8574a443ec1a0bafcbca7e5993c</t>
  </si>
  <si>
    <t>https://www.cbsnews.com/pittsburgh/news/one-dead-three-injured-after-shooting-near-bar-in-pittsburghs-marshall-shadeland-neighborhood/</t>
  </si>
  <si>
    <t>https://www.wtae.com/article/man-killed-three-others-hurt-in-shooting-at-marshall-shadeland-bar/46941029</t>
  </si>
  <si>
    <t>Thomasville</t>
  </si>
  <si>
    <t>The suspect initiated the shooting toward a group of men in the roadway. As the others at the scene returned gunfire, the suspect was struck and killed.</t>
  </si>
  <si>
    <t xml:space="preserve">Hunter Street </t>
  </si>
  <si>
    <t>https://myfox8.com/news/north-carolina/piedmont-triad/man-killed-in-thomasville-shooting-had-initiated-the-shooting-police-say/</t>
  </si>
  <si>
    <t>https://www.wfmynews2.com/article/news/crime/high-point-man-arrested-in-connection-to-hunter-street-shooting-that-left-person-dead-police-say/83-e326acd2-c4ef-4822-89cb-17b5688833e8</t>
  </si>
  <si>
    <t>https://www.wxii12.com/article/north-carolina-man-charged-march-homicide-thomasville/60524756</t>
  </si>
  <si>
    <t>Hampton</t>
  </si>
  <si>
    <t>The unknown suspect(s) began firing towards the victim near the intersection of Jordan Drive and Roxbury Terrace. The victim subsequently returned fire and was injured during the exchange of gunfire.</t>
  </si>
  <si>
    <t>Jordan Drive and Roxbury Terrace</t>
  </si>
  <si>
    <t>https://www.pilotonline.com/2024/04/12/man-seriously-injured-in-hampton-shooting-2/</t>
  </si>
  <si>
    <t>https://www.wtkr.com/news/in-the-community/hampton/hampton-pd-need-info-on-shooting-near-jordan-dr-after-victim-walks-into-sentara-careplex</t>
  </si>
  <si>
    <t>https://hamptonvapolice.org/shooting-investigation-jordan-drive-and-roxbury-terrace-dbed24237be8</t>
  </si>
  <si>
    <t>The suspect had approached several subjects who were together in the parking lot of an Airline Highway motel, when he produced a handgun and began firing at them. One of the subjects then retrieved a handgun and immediately returned fire towards the suspect, striking him.</t>
  </si>
  <si>
    <t>Fountain Motel</t>
  </si>
  <si>
    <t>https://www.theadvocate.com/baton_rouge/news/crime_police/motel-fatal-shooting-was-justified-baton-rouge-police-say/article_430cedee-fbfb-11ee-98b1-8724ddc927ad.html</t>
  </si>
  <si>
    <t>https://www.wafb.com/2024/04/16/brpd-double-shooting-leaves-2-men-dead-baton-rouge-motel-ruled-justifiable-homicide/</t>
  </si>
  <si>
    <t>https://wjbo.iheart.com/content/2024-04-17-brpd-double-shooting-at-motel-is-justifiable-homicide/</t>
  </si>
  <si>
    <t>https://www.brla.gov/DocumentCenter/View/19206/04-16-24-Update-Shooring-on-Airline-Hwy</t>
  </si>
  <si>
    <t>A CCL holder was sitting on a curb with another person outside a Greyhound bus station downtown when someone in a dark-colored sedan fired shots. The man took out a handgun and returned fire.</t>
  </si>
  <si>
    <t>Greyhound Bus Station</t>
  </si>
  <si>
    <t>https://abc7chicago.com/post/chicago-shooting-greyhound-bus-station-concealed-carry-holder-crime/14667488/</t>
  </si>
  <si>
    <t>https://www.usacarry.com/chicago-ccl-holder-returns-fire-in-pre-dawn-bus-station-shooting-incident/</t>
  </si>
  <si>
    <t>https://whatstheword.tv/2024/04/15/shootout-occurs-outside-of-chicago-greyhound-station/</t>
  </si>
  <si>
    <t>Orange City</t>
  </si>
  <si>
    <t>The suspect was out shouting when his neighbor left his camper to go to the gym. The suspect quickly counted down from three and fired. The victim, who was shot in the shoulder, was armed with a handgun and fired back several times.</t>
  </si>
  <si>
    <t>Luna Sands RV Resort</t>
  </si>
  <si>
    <t>https://www.wesh.com/article/orange-city-shooting-mental-health-awareness/60664527</t>
  </si>
  <si>
    <t>https://www.orlando-news.com/2024/05/01/shotgun-wielding-volusia-man-shoots-neighbor-deputies-say/</t>
  </si>
  <si>
    <t>https://www.fox35orlando.com/news/florida-man-says-neighbor-shot-at-him-in-unprovoked-attack-get-back-inside-your-house-or-youre-dead</t>
  </si>
  <si>
    <t>https://www.volusiasheriff.gov/news/volusia-county-sheriff/orange-city-man-charged-with-attempted-murder-in-shooting-at-rv-park.stml</t>
  </si>
  <si>
    <t>The suspect yelled obscenities at volunteer workers on Our Lady of Guadalupe Catholic Church property before firing a shot in their parking lot. In response, one of the volunteers pulled out his gun and shot a round into the pavement, causing the suspect to run away.</t>
  </si>
  <si>
    <t>Our Lady of Guadalupe Catholic Church</t>
  </si>
  <si>
    <t>https://www.wsmv.com/2024/05/28/man-who-fired-shot-near-nashville-church-volunteers-arrested/</t>
  </si>
  <si>
    <t>https://fox17.com/news/local/2024-nashville-tennessee-crime-police-search-for-man-accused-of-firing-gun-amid-fight-with-church-volunteers-metro-police-middle-tn</t>
  </si>
  <si>
    <t>https://hoodline.com/2024/05/nashville-police-seek-public-assistance-to-identify-man-who-fired-gun-outside-our-lady-of-guadalupe-church/</t>
  </si>
  <si>
    <t>Farrell</t>
  </si>
  <si>
    <t>A Farrell patrolman approached a driver sitting in the parking lot. The suspect suddenly pulled the gun out and aimed at the officer who pulled his own weapon and fired but stumbled and fell to the ground as he was backing up. The suspect then got out of his car and was walking toward the officer when a third person, carrying a handgun of his own, came on the scene to the aid of the officer and shot the suspect.</t>
  </si>
  <si>
    <t>Luxx Convenience</t>
  </si>
  <si>
    <t>https://www.wkbn.com/news/local-news/farrell-news/swat-police-respond-to-local-convenience-store/</t>
  </si>
  <si>
    <t>https://www.wfmj.com/story/50826420/da-state-police-investigate-policeinvolved-shooting-in-farrell</t>
  </si>
  <si>
    <t>https://www.sharonherald.com/news/update-da-bystander-assisted-police-officer-during-shootout/article_acd7ffc6-19d2-11ef-8902-bb4444d1c4dc.html</t>
  </si>
  <si>
    <t>Statesville</t>
  </si>
  <si>
    <t>The suspect had become angry with his neighbors for playing music and setting off fireworks and decided to fire shots at the group of people that were outside the home. One person returned fire, but no one was seriously injured.</t>
  </si>
  <si>
    <t>Residence (Outside)</t>
  </si>
  <si>
    <t>Residence in Statesville, North Carolina</t>
  </si>
  <si>
    <t>https://www.wbtv.com/2024/05/29/iredell-sheriff-man-arrested-after-firing-shots-neighbors-playing-music-setting-off-fireworks/</t>
  </si>
  <si>
    <t>https://www.iredellfreenews.com/news-features/2024/sheriff-man-triggered-by-neighbors-loud-music-fireworks-faces-felony-assault-charges/</t>
  </si>
  <si>
    <t>https://www.wsoctv.com/news/local/man-charged-shooting-neighbors-who-were-playing-music-setting-fireworks/TLBNJFOB6FALDDYYVZTFMSZIKM/</t>
  </si>
  <si>
    <t>Henderson</t>
  </si>
  <si>
    <t>The suspect was holding a gun as he walked up to a vehicle in a confrontational manner. A person in the vehicle shot the suspect, who then fired multiple rounds as the vehicle drove away.</t>
  </si>
  <si>
    <t>Walmart in Henderson, Nevada</t>
  </si>
  <si>
    <t>https://news3lv.com/news/local/police-deadly-shooting-in-henderson-parking-lot-was-possibly-self-defense-hpd-las-vegas-valley-marks-sunset-walmart-homicide-cops-courts</t>
  </si>
  <si>
    <t>https://www.reviewjournal.com/crime/homicides/man-killed-near-henderson-walmart-identified-3070336/</t>
  </si>
  <si>
    <t>https://www.fox5vegas.com/2024/06/13/police-investigating-deadly-shooting-outside-henderson-business-self-defense/</t>
  </si>
  <si>
    <t>Forties</t>
  </si>
  <si>
    <t>The suspect was involved in a dispute with a group of three individuals in a strip mall parking lot. During the altercation, the suspect allegedly discharged a shotgun at the group. In response, one of the individuals in the group returned fire in self-defense, hitting the suspect in the face.</t>
  </si>
  <si>
    <t>Southside Estates Strip Mall</t>
  </si>
  <si>
    <t>https://www.firstcoastnews.com/article/news/crime/police-say-potential-suspect-fired-at-group-with-shotgun-later-shot-in-the-face-on-atlantic-boulevard-jacksonville/77-e151577d-3a49-4d20-834c-eb6cfa5c876e</t>
  </si>
  <si>
    <t>https://www.actionnewsjax.com/news/local/jso-possible-suspect-shot-face-during-southside-strip-mall-parking-lot-dispute/CO7ASKMIEVAOTDYAQBESQELRQ4/</t>
  </si>
  <si>
    <t>https://www.news4jax.com/news/local/2024/06/23/suspect-shot-in-the-face-in-self-defense-at-parking-lot-in-southside-estates-jso/</t>
  </si>
  <si>
    <t>A group of individuals were hanging out in front of the store when a small grey sedan drove up and shot multiple rounds towards to group. The victim was shot in the leg before returned fire on the sedan.</t>
  </si>
  <si>
    <t>Green Store</t>
  </si>
  <si>
    <t>https://cw39.com/crime/two-shot-in-greens-street-drive-by-over-40-shell-casing-found-at-scene/</t>
  </si>
  <si>
    <t>https://abc13.com/post/greater-ward-shooting-2-injured-after-shots-fired/15005933/</t>
  </si>
  <si>
    <t>https://www.fox26houston.com/news/houston-corner-store-shooting-constable-acts-amid-gunfire</t>
  </si>
  <si>
    <t>The suspect became upset over a food order and argued with employees. After leaving, he allegedly returned with a gun, confronted employees as they left, and shot first. The other person fired back.</t>
  </si>
  <si>
    <t>KFC/Taco Bell</t>
  </si>
  <si>
    <t>https://www.louisianafirstnews.com/news/local-news/crime/man-charged-in-shooting-told-baton-rouge-fast-food-workers-there-was-hair-in-his-meal/</t>
  </si>
  <si>
    <t>Martinsburg</t>
  </si>
  <si>
    <t>When the godmother realized a man who had confronted her godson in the parking lot of her apartment complex was pulling a gun on him, she knew her godson and the other children who had come outside with him were in danger. She grabbed her firearm and intervened intending to get the shooter to leave. The police credited the godmother with preventing loss of life or injury in the shooting incident.</t>
  </si>
  <si>
    <t>Berkeley Gardens Apartment Complex</t>
  </si>
  <si>
    <t>https://wvmetronews.com/2024/07/02/godmother-with-gun-may-have-saved-the-day-in-martinsburg-shooting/</t>
  </si>
  <si>
    <t>https://www.dcnewsnow.com/news/local-news/west-virginia/berkeley-county/berkeley-county-sheriff-investigating-after-cars-apartments-damaged-by-gunfire/</t>
  </si>
  <si>
    <t>https://panhandlenewsnetwork.com/2024/07/03/godmother-who-shot-at-gunman-now-faces-eviction/</t>
  </si>
  <si>
    <t>Indianapolis</t>
  </si>
  <si>
    <t>The suspect was standing at his front door firing the first shot into a crowd of people next door because they were setting off fireworks. Those neighbors shot back, shattering the glass on the suspect’s front door. The suspect then went inside and allegedly continued to shoot out of a side window as his neighbors returned fire. A woman is dead and three others were injured in the shooting.</t>
  </si>
  <si>
    <t>Residence in Indianapolis, Indiana</t>
  </si>
  <si>
    <t>https://fox59.com/news/indycrime/dispute-over-fireworks-leads-to-shootout-between-neighbors-that-left-1-dead-and-3-wounded/</t>
  </si>
  <si>
    <t>https://www.wthr.com/article/news/crime/victim-critical-after-northwest-indianapolis-shooting/531-9c6f2842-c5a5-415c-b6b0-c11ff647331b</t>
  </si>
  <si>
    <t>https://www.wishtv.com/news/crime-watch-8/1-dead-2-injured-after-shooting-near-questend-drive-south/</t>
  </si>
  <si>
    <t>The victim was inside the business when the suspect entered and allegedly pulled out a gun and opened fire. Amid the altercation, a separate individual also pulled out a gun and opened fire on the suspect, striking him in the thigh and back.</t>
  </si>
  <si>
    <t>Shack Seafood and Steak</t>
  </si>
  <si>
    <t>https://wgntv.com/news/chicagocrime/man-accused-in-shooting-inside-englewood-business-facing-attempted-murder-charge/</t>
  </si>
  <si>
    <t>https://www.cbsnews.com/chicago/news/englewood-restaurant-shooting-halsted/</t>
  </si>
  <si>
    <t>https://www.fox32chicago.com/news/attempted-murder-englewood-shooting</t>
  </si>
  <si>
    <t>Muncie</t>
  </si>
  <si>
    <t>The suspect approached a group of people, waved a gun, and threatened to kill everyone before opening fire. Two witnesses retrieved firearms from their vehicles and shot back, wounding the assailant.</t>
  </si>
  <si>
    <t>600 block of North Dr. Martin Luther King Jr. Boulevard</t>
  </si>
  <si>
    <t>https://www.aol.com/muncie-man-arrested-friday-evening-145957615.html</t>
  </si>
  <si>
    <t>Franklinton</t>
  </si>
  <si>
    <t>After an altercation, the suspect drove to the scene of the crime, exited his vehicle, and began firing at three individuals sitting in two vehicles before being shot in self-defense.</t>
  </si>
  <si>
    <t>Highway 438</t>
  </si>
  <si>
    <t>https://bogalusadailynews.com/2024/11/19/attempted-second-degree-murder-suspect-arrested/</t>
  </si>
  <si>
    <t>https://www.mthermonwebtv.com/2024/11/franklinton-man-charged-with-attempted.html</t>
  </si>
  <si>
    <t>Long Beach</t>
  </si>
  <si>
    <t>A man was walking on a sidewalk when an unknown person shot at him, striking him more than once in the upper body. The wounded man pulled out his own firearm and shot back.</t>
  </si>
  <si>
    <t>Atlantic Avenue</t>
  </si>
  <si>
    <t>https://lbpost.com/news/crime/man-wounded-by-gunfire-shoots-back-at-his-attacker-long-beach-police-say</t>
  </si>
  <si>
    <t>Theodore</t>
  </si>
  <si>
    <t>On Christmas Day, two people were shot at while driving on McDonald Road near I-10 in Mobile County. A suspect in a burgundy Hyundai with Virginia plates brake-checked them, then fired at their vehicle. The passenger returned fire, leading to an exchange of gunshots while driving.</t>
  </si>
  <si>
    <t>McDonald Road and I-10</t>
  </si>
  <si>
    <t>https://www.fox10tv.com/2024/12/25/mcso-2-shot-during-christmas-day-gunfight-mcdonald-road/</t>
  </si>
  <si>
    <t>https://mynbc15.com/news/local/sheriffs-office-seeks-clues-in-christmas-day-highway-gunfight-in-mobile</t>
  </si>
  <si>
    <t>https://www.wkrg.com/mobile-county/2-shot-while-driving-near-mcdonald-road-and-i-10-mobile-county-sheriffs-office/</t>
  </si>
  <si>
    <t>The victim was eating in his vehicle when another car approached, and its occupants opened fire. A person inside the vehicle with the victim shot back before both vehicles fled the scene.</t>
  </si>
  <si>
    <t>1836 Lisbon Drive SW</t>
  </si>
  <si>
    <t>https://www.fox5atlanta.com/news/shooting-libson-drive-bridgewater-street-sw-atlanta</t>
  </si>
  <si>
    <t>https://www.wsbtv.com/news/local/atlanta/man-shot-while-eating-food-inside-car-southwest-atlanta/NCGJ3ZJ7GVHDHBI2FHZY3TKSZU/</t>
  </si>
  <si>
    <t>https://www.atlantanewsfirst.com/2024/12/30/1-person-hospitalized-after-being-shot-southwest-atlanta/</t>
  </si>
  <si>
    <t>https://www.atlantapd.org/Home/Components/News/News/6553/17</t>
  </si>
  <si>
    <t>Washington DC</t>
  </si>
  <si>
    <t>https://mpdc.dc.gov/release/arrest-made-homicide-inside-potomac-avenue-metro-station-1400-block-potomac-avenue-southeast</t>
  </si>
  <si>
    <t>on a Metrobus; in the Meto station; on the train</t>
  </si>
  <si>
    <t>https://apnews.com/article/rail-accidents-d7c6be5c670bec03c5ebf754eefcee71</t>
  </si>
  <si>
    <t>https://www.fox5dc.com/news/woman-who-helped-disarm-potomac-avenue-metro-station-gunman-recalls-surreal-moment</t>
  </si>
  <si>
    <t>https://www.foxnews.com/us/dc-hero-who-disarmed-metro-shooter-says-she-knew-she-had-to-get-gun-off-train</t>
  </si>
  <si>
    <t>https://people.com/crime/heroic-metro-worker-killed-trying-to-disarm-shooter-who-wounded-3-others-in-washington-dc/</t>
  </si>
  <si>
    <t>https://www.washingtonpost.com/dc-md-va/2023/11/27/metro-shooting-insanity-defense/</t>
  </si>
  <si>
    <t>DuBois</t>
  </si>
  <si>
    <t>https://www.theprogressnews.com/news/invictus-owner-praised-for-quick-response-felt-responsibility-to-disarm-gunman/article_d49a2946-b22a-11ed-a503-87b88f627d5f.html</t>
  </si>
  <si>
    <t>in a multi-recreational facility</t>
  </si>
  <si>
    <t>https://www.thecourierexpress.com/news/off-duty-police-officer-charged-in-dubois-shooting/article_3f63b9a6-b134-11ed-8b46-ab841dc5dcd2.html</t>
  </si>
  <si>
    <t>https://www.thecourierexpress.com/news/crime/former-cop-receives-county-jail-sentence-for-dubois-shooting/article_b995b36c-cb7f-11ee-bd19-3707a08b7e4b.html</t>
  </si>
  <si>
    <t>https://www.wtaj.com/crime/former-officer-sentenced-in-dubois-bar-shooting/</t>
  </si>
  <si>
    <t>Tampa</t>
  </si>
  <si>
    <t>https://www.fox13news.com/news/tampa-pd-arrests-masked-suspect-attempting-to-enter-at-gentlemans-club</t>
  </si>
  <si>
    <t>outside a strip club</t>
  </si>
  <si>
    <t>https://www.cbsnews.com/news/mons-venus-tampa-strip-club-armed-suspect-devil-mask-michael-rudman-stopped-by-bouncers/</t>
  </si>
  <si>
    <t>https://nypost.com/2023/03/22/security-guard-disarms-gunman-outside-strip-club-prevents-mass-shooting-cops-say/</t>
  </si>
  <si>
    <t>https://www.thedailybeast.com/video-bouncer-takes-down-devil-masked-gunman-at-tampas-mons-venus-strip-club?ref=scroll</t>
  </si>
  <si>
    <t>Kirkwood</t>
  </si>
  <si>
    <t>https://www.weau.com/2023/10/16/former-prosecutors-son-custody-after-shots-fired-trunk-or-treat-event-sources-say/</t>
  </si>
  <si>
    <t>at a Kirkwood middle school</t>
  </si>
  <si>
    <t>https://www.riverfronttimes.com/news/st-louis-county-cops-are-mum-on-mccullochs-status-in-shooting-lead-up-41081737</t>
  </si>
  <si>
    <t>A man (Isaiah Trotman) “randomly” brandishing a firearm shot three people, killing one, in a rampage in the nation’s capital that started on a city bus and ended in a Metro tunnel after passengers attacked and disarmed him.</t>
  </si>
  <si>
    <t>The suspect (Zachery Allen Dodson) re-entered Invictus in DuBois after being thrown out by the owner following an argument. When he came back into the business, he was approached by the owner. The suspect pulled out a gun, the two struggled, the gun went off and the shot hit another man in the face, causing serious injuries. The owner eventually disarmed and detained the suspect.</t>
  </si>
  <si>
    <t>A bouncer standing guard outside a well-known Tampa strip club stopped an armed-to-the-teeth gunman (Michael Rudman) in a devil mask from barging inside—quite possibly preventing a massacre, police said.</t>
  </si>
  <si>
    <t xml:space="preserve">The suspect (Matthew McCulloch) was attending the trunk-or-treat event with his family. He began harassing and "aggressively approaching" numerous other event goers and telling people, "You are all going to die." The suspect fired roughly a dozen shots into the air at the trunk-or-treat event, where there were hundreds of children and adults in attendance. Several bystanders then tackled the suspect, seized his weapon, and restrained him until police arrived. No one was injured. </t>
  </si>
  <si>
    <t>Ratio of Attacks by these groups to their shares of the population</t>
  </si>
  <si>
    <t>Not Trans</t>
  </si>
  <si>
    <t>Trans</t>
  </si>
  <si>
    <t>Percent of Active Shootings by Trans Individuals</t>
  </si>
  <si>
    <t>Number of Corrected Active Shooter Incidents (2018–2024)</t>
  </si>
  <si>
    <t>Number of Shooters Identified as Transgender</t>
  </si>
  <si>
    <t>Number of Corrected Active Shooter Incidents</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</si>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</sst>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
  </numFmts>
  <fonts count="5" x14ac:knownFonts="1">
    <font>
      <sz val="12"/>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8">
    <xf numFmtId="0" fontId="0" fillId="0" borderId="0" xfId="0"/>
    <xf numFmtId="0" fontId="0" fillId="2" borderId="0" xfId="0" applyFill="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164"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1" fillId="0" borderId="0" xfId="0" applyFont="1" applyAlignment="1">
      <alignment horizontal="left" vertical="center"/>
    </xf>
    <xf numFmtId="0" fontId="0" fillId="0" borderId="0" xfId="0" applyAlignment="1">
      <alignment horizontal="center"/>
    </xf>
    <xf numFmtId="0" fontId="1" fillId="2" borderId="0" xfId="0" applyFont="1" applyFill="1" applyAlignment="1">
      <alignment horizontal="center" vertical="center" wrapText="1"/>
    </xf>
    <xf numFmtId="0" fontId="0" fillId="2" borderId="0" xfId="0" applyFill="1" applyAlignment="1">
      <alignment horizontal="center"/>
    </xf>
    <xf numFmtId="0" fontId="1" fillId="2" borderId="0" xfId="0" applyFont="1" applyFill="1" applyAlignment="1">
      <alignment horizontal="center" vertical="center"/>
    </xf>
    <xf numFmtId="164" fontId="0" fillId="0" borderId="0" xfId="0" applyNumberFormat="1" applyAlignment="1">
      <alignment horizontal="left"/>
    </xf>
    <xf numFmtId="0" fontId="2" fillId="0" borderId="0" xfId="0" applyFont="1" applyAlignment="1">
      <alignment horizontal="center" vertical="center"/>
    </xf>
    <xf numFmtId="0" fontId="2" fillId="2" borderId="0" xfId="0" applyFont="1" applyFill="1" applyAlignment="1">
      <alignment horizontal="center" vertical="center"/>
    </xf>
    <xf numFmtId="10" fontId="0" fillId="0" borderId="0" xfId="0" applyNumberFormat="1"/>
    <xf numFmtId="2" fontId="0" fillId="0" borderId="0" xfId="1" applyNumberFormat="1" applyFont="1"/>
    <xf numFmtId="165" fontId="0" fillId="0" borderId="0" xfId="0" applyNumberFormat="1"/>
    <xf numFmtId="165" fontId="0" fillId="0" borderId="0" xfId="2" applyNumberFormat="1" applyFont="1"/>
    <xf numFmtId="0" fontId="4" fillId="0" borderId="0" xfId="0" applyFont="1" applyAlignment="1">
      <alignment horizontal="center" vertical="center"/>
    </xf>
    <xf numFmtId="2" fontId="0" fillId="0" borderId="0" xfId="2" applyNumberFormat="1" applyFont="1"/>
    <xf numFmtId="0" fontId="1" fillId="0" borderId="0" xfId="0" applyFont="1" applyAlignment="1">
      <alignment horizontal="center" vertical="center" wrapText="1"/>
    </xf>
    <xf numFmtId="0" fontId="1" fillId="0" borderId="0" xfId="0" applyFont="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Percent of Active Shooter Incidents </a:t>
            </a:r>
          </a:p>
          <a:p>
            <a:pPr>
              <a:defRPr b="1"/>
            </a:pPr>
            <a:r>
              <a:rPr lang="en-US" sz="2200" b="1"/>
              <a:t>by Trans Individuals</a:t>
            </a:r>
            <a:r>
              <a:rPr lang="en-US" sz="2200" b="1" baseline="0"/>
              <a:t> </a:t>
            </a:r>
            <a:r>
              <a:rPr lang="en-US" sz="2200" b="1"/>
              <a:t>from 2018 to 2024</a:t>
            </a:r>
            <a:r>
              <a:rPr lang="en-US" sz="2000" b="1" i="0" u="none" strike="noStrike" kern="1200" spc="0" baseline="0">
                <a:solidFill>
                  <a:sysClr val="windowText" lastClr="000000">
                    <a:lumMod val="65000"/>
                    <a:lumOff val="35000"/>
                  </a:sysClr>
                </a:solidFill>
              </a:rPr>
              <a:t>, Using Only FBI data</a:t>
            </a:r>
            <a:endParaRPr lang="en-US" sz="22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0"/>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0.73'!$N$3:$N$9</c:f>
              <c:numCache>
                <c:formatCode>General</c:formatCode>
                <c:ptCount val="7"/>
                <c:pt idx="0">
                  <c:v>2018</c:v>
                </c:pt>
                <c:pt idx="1">
                  <c:v>2019</c:v>
                </c:pt>
                <c:pt idx="2">
                  <c:v>2020</c:v>
                </c:pt>
                <c:pt idx="3">
                  <c:v>2021</c:v>
                </c:pt>
                <c:pt idx="4">
                  <c:v>2022</c:v>
                </c:pt>
                <c:pt idx="5">
                  <c:v>2023</c:v>
                </c:pt>
                <c:pt idx="6">
                  <c:v>2024</c:v>
                </c:pt>
              </c:numCache>
            </c:numRef>
          </c:cat>
          <c:val>
            <c:numRef>
              <c:f>'FBI Only 0.73'!$Q$3:$Q$9</c:f>
              <c:numCache>
                <c:formatCode>0.0%</c:formatCode>
                <c:ptCount val="7"/>
                <c:pt idx="0">
                  <c:v>3.3333333333333333E-2</c:v>
                </c:pt>
                <c:pt idx="1">
                  <c:v>3.3333333333333333E-2</c:v>
                </c:pt>
                <c:pt idx="2">
                  <c:v>0</c:v>
                </c:pt>
                <c:pt idx="3">
                  <c:v>0</c:v>
                </c:pt>
                <c:pt idx="4">
                  <c:v>0.02</c:v>
                </c:pt>
                <c:pt idx="5">
                  <c:v>2.0833333333333332E-2</c:v>
                </c:pt>
                <c:pt idx="6">
                  <c:v>0.12</c:v>
                </c:pt>
              </c:numCache>
            </c:numRef>
          </c:val>
          <c:extLst>
            <c:ext xmlns:c16="http://schemas.microsoft.com/office/drawing/2014/chart" uri="{C3380CC4-5D6E-409C-BE32-E72D297353CC}">
              <c16:uniqueId val="{00000000-A3C5-D642-A69A-831B9C37C570}"/>
            </c:ext>
          </c:extLst>
        </c:ser>
        <c:ser>
          <c:idx val="6"/>
          <c:order val="1"/>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0.73'!$N$3:$N$9</c:f>
              <c:numCache>
                <c:formatCode>General</c:formatCode>
                <c:ptCount val="7"/>
                <c:pt idx="0">
                  <c:v>2018</c:v>
                </c:pt>
                <c:pt idx="1">
                  <c:v>2019</c:v>
                </c:pt>
                <c:pt idx="2">
                  <c:v>2020</c:v>
                </c:pt>
                <c:pt idx="3">
                  <c:v>2021</c:v>
                </c:pt>
                <c:pt idx="4">
                  <c:v>2022</c:v>
                </c:pt>
                <c:pt idx="5">
                  <c:v>2023</c:v>
                </c:pt>
                <c:pt idx="6">
                  <c:v>2024</c:v>
                </c:pt>
              </c:numCache>
            </c:numRef>
          </c:cat>
          <c:val>
            <c:numRef>
              <c:f>'FBI Only 0.73'!$R$3:$R$9</c:f>
              <c:numCache>
                <c:formatCode>0.0%</c:formatCode>
                <c:ptCount val="7"/>
                <c:pt idx="0">
                  <c:v>0.96666666666666667</c:v>
                </c:pt>
                <c:pt idx="1">
                  <c:v>0.96666666666666667</c:v>
                </c:pt>
                <c:pt idx="2">
                  <c:v>1</c:v>
                </c:pt>
                <c:pt idx="3">
                  <c:v>1</c:v>
                </c:pt>
                <c:pt idx="4">
                  <c:v>0.98</c:v>
                </c:pt>
                <c:pt idx="5">
                  <c:v>0.97916666666666663</c:v>
                </c:pt>
                <c:pt idx="6">
                  <c:v>0.88</c:v>
                </c:pt>
              </c:numCache>
            </c:numRef>
          </c:val>
          <c:extLst>
            <c:ext xmlns:c16="http://schemas.microsoft.com/office/drawing/2014/chart" uri="{C3380CC4-5D6E-409C-BE32-E72D297353CC}">
              <c16:uniqueId val="{00000001-A3C5-D642-A69A-831B9C37C570}"/>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Ratio of Active</a:t>
            </a:r>
            <a:r>
              <a:rPr lang="en-US" sz="2200" b="1" baseline="0"/>
              <a:t> Shooting </a:t>
            </a:r>
            <a:r>
              <a:rPr lang="en-US" sz="2200" b="1"/>
              <a:t>Attacks by these groups to </a:t>
            </a:r>
          </a:p>
          <a:p>
            <a:pPr>
              <a:defRPr b="1"/>
            </a:pPr>
            <a:r>
              <a:rPr lang="en-US" sz="2200" b="1"/>
              <a:t>their shares of the population</a:t>
            </a:r>
          </a:p>
          <a:p>
            <a:pPr>
              <a:defRPr b="1"/>
            </a:pPr>
            <a:r>
              <a:rPr lang="en-US" sz="1800" b="0"/>
              <a:t>(Assuming</a:t>
            </a:r>
            <a:r>
              <a:rPr lang="en-US" sz="1800" b="0" baseline="0"/>
              <a:t> 0.73%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0"/>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&amp; Our data Combined 0.73'!$N$3:$N$9</c:f>
              <c:numCache>
                <c:formatCode>General</c:formatCode>
                <c:ptCount val="7"/>
                <c:pt idx="0">
                  <c:v>2018</c:v>
                </c:pt>
                <c:pt idx="1">
                  <c:v>2019</c:v>
                </c:pt>
                <c:pt idx="2">
                  <c:v>2020</c:v>
                </c:pt>
                <c:pt idx="3">
                  <c:v>2021</c:v>
                </c:pt>
                <c:pt idx="4">
                  <c:v>2022</c:v>
                </c:pt>
                <c:pt idx="5">
                  <c:v>2023</c:v>
                </c:pt>
                <c:pt idx="6">
                  <c:v>2024</c:v>
                </c:pt>
              </c:numCache>
            </c:numRef>
          </c:cat>
          <c:val>
            <c:numRef>
              <c:f>'FBI &amp; Our data Combined 0.73'!$S$3:$S$9</c:f>
              <c:numCache>
                <c:formatCode>0.00</c:formatCode>
                <c:ptCount val="7"/>
                <c:pt idx="0">
                  <c:v>3.6871796762656248</c:v>
                </c:pt>
                <c:pt idx="1">
                  <c:v>3.3274548298006859</c:v>
                </c:pt>
                <c:pt idx="2">
                  <c:v>0</c:v>
                </c:pt>
                <c:pt idx="3">
                  <c:v>0</c:v>
                </c:pt>
                <c:pt idx="4">
                  <c:v>1.7053206002728514</c:v>
                </c:pt>
                <c:pt idx="5">
                  <c:v>1.8190086402910415</c:v>
                </c:pt>
                <c:pt idx="6">
                  <c:v>8.7080200864996655</c:v>
                </c:pt>
              </c:numCache>
            </c:numRef>
          </c:val>
          <c:extLst>
            <c:ext xmlns:c16="http://schemas.microsoft.com/office/drawing/2014/chart" uri="{C3380CC4-5D6E-409C-BE32-E72D297353CC}">
              <c16:uniqueId val="{00000000-4857-CE42-BA45-8B2F7A4AF6C9}"/>
            </c:ext>
          </c:extLst>
        </c:ser>
        <c:ser>
          <c:idx val="6"/>
          <c:order val="1"/>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&amp; Our data Combined 0.73'!$N$3:$N$9</c:f>
              <c:numCache>
                <c:formatCode>General</c:formatCode>
                <c:ptCount val="7"/>
                <c:pt idx="0">
                  <c:v>2018</c:v>
                </c:pt>
                <c:pt idx="1">
                  <c:v>2019</c:v>
                </c:pt>
                <c:pt idx="2">
                  <c:v>2020</c:v>
                </c:pt>
                <c:pt idx="3">
                  <c:v>2021</c:v>
                </c:pt>
                <c:pt idx="4">
                  <c:v>2022</c:v>
                </c:pt>
                <c:pt idx="5">
                  <c:v>2023</c:v>
                </c:pt>
                <c:pt idx="6">
                  <c:v>2024</c:v>
                </c:pt>
              </c:numCache>
            </c:numRef>
          </c:cat>
          <c:val>
            <c:numRef>
              <c:f>'FBI &amp; Our data Combined 0.73'!$T$3:$T$9</c:f>
              <c:numCache>
                <c:formatCode>0.00</c:formatCode>
                <c:ptCount val="7"/>
                <c:pt idx="0">
                  <c:v>0.98015752765065223</c:v>
                </c:pt>
                <c:pt idx="1">
                  <c:v>0.98281378111312012</c:v>
                </c:pt>
                <c:pt idx="2">
                  <c:v>1.0073841256409481</c:v>
                </c:pt>
                <c:pt idx="3">
                  <c:v>1.0073841256409481</c:v>
                </c:pt>
                <c:pt idx="4">
                  <c:v>0.99479182407043631</c:v>
                </c:pt>
                <c:pt idx="5">
                  <c:v>0.99395233729906884</c:v>
                </c:pt>
                <c:pt idx="6">
                  <c:v>0.94308301123833438</c:v>
                </c:pt>
              </c:numCache>
            </c:numRef>
          </c:val>
          <c:extLst>
            <c:ext xmlns:c16="http://schemas.microsoft.com/office/drawing/2014/chart" uri="{C3380CC4-5D6E-409C-BE32-E72D297353CC}">
              <c16:uniqueId val="{00000001-4857-CE42-BA45-8B2F7A4AF6C9}"/>
            </c:ext>
          </c:extLst>
        </c:ser>
        <c:dLbls>
          <c:dLblPos val="outEnd"/>
          <c:showLegendKey val="0"/>
          <c:showVal val="1"/>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Percent of Active Shooter Attacks by Trans Individuals from 2018 to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'FBI &amp; Our data Combined 0.73'!$C$5:$D$5</c:f>
              <c:strCache>
                <c:ptCount val="2"/>
                <c:pt idx="0">
                  <c:v>Trans</c:v>
                </c:pt>
                <c:pt idx="1">
                  <c:v>Not Trans</c:v>
                </c:pt>
              </c:strCache>
            </c:strRef>
          </c:cat>
          <c:val>
            <c:numRef>
              <c:f>'FBI &amp; Our data Combined 0.73'!$C$6:$D$6</c:f>
              <c:numCache>
                <c:formatCode>0.0%</c:formatCode>
                <c:ptCount val="2"/>
                <c:pt idx="0">
                  <c:v>1.5452538631346579E-2</c:v>
                </c:pt>
                <c:pt idx="1">
                  <c:v>0.98454746136865345</c:v>
                </c:pt>
              </c:numCache>
            </c:numRef>
          </c:val>
          <c:extLst>
            <c:ext xmlns:c16="http://schemas.microsoft.com/office/drawing/2014/chart" uri="{C3380CC4-5D6E-409C-BE32-E72D297353CC}">
              <c16:uniqueId val="{00000000-62FF-C346-A743-A22BB0D606C0}"/>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Ratio of Active Shooting Attacks by these groups to their shares of the population</a:t>
            </a:r>
          </a:p>
          <a:p>
            <a:pPr>
              <a:defRPr b="1"/>
            </a:pPr>
            <a:r>
              <a:rPr lang="en-US" sz="1800" b="0"/>
              <a:t>(Assuming</a:t>
            </a:r>
            <a:r>
              <a:rPr lang="en-US" sz="1800" b="0" baseline="0"/>
              <a:t> 0.73%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'FBI &amp; Our data Combined 0.73'!$C$8:$D$8</c:f>
              <c:strCache>
                <c:ptCount val="2"/>
                <c:pt idx="0">
                  <c:v>Trans</c:v>
                </c:pt>
                <c:pt idx="1">
                  <c:v>Not Trans</c:v>
                </c:pt>
              </c:strCache>
            </c:strRef>
          </c:cat>
          <c:val>
            <c:numRef>
              <c:f>'FBI &amp; Our data Combined 0.73'!$C$9:$D$9</c:f>
              <c:numCache>
                <c:formatCode>0.00</c:formatCode>
                <c:ptCount val="2"/>
                <c:pt idx="0">
                  <c:v>2.1081225963637897</c:v>
                </c:pt>
                <c:pt idx="1">
                  <c:v>0.99181748352287613</c:v>
                </c:pt>
              </c:numCache>
            </c:numRef>
          </c:val>
          <c:extLst>
            <c:ext xmlns:c16="http://schemas.microsoft.com/office/drawing/2014/chart" uri="{C3380CC4-5D6E-409C-BE32-E72D297353CC}">
              <c16:uniqueId val="{00000000-EBB3-434E-BBBC-CE00CFA8C515}"/>
            </c:ext>
          </c:extLst>
        </c:ser>
        <c:dLbls>
          <c:showLegendKey val="0"/>
          <c:showVal val="0"/>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400" b="1"/>
              <a:t>Ratio of Active Shooting Attacks by these groups to </a:t>
            </a:r>
          </a:p>
          <a:p>
            <a:pPr>
              <a:defRPr b="1"/>
            </a:pPr>
            <a:r>
              <a:rPr lang="en-US" sz="2400" b="1"/>
              <a:t>their shares of the population, Using Only FBI data</a:t>
            </a:r>
          </a:p>
          <a:p>
            <a:pPr>
              <a:defRPr b="1"/>
            </a:pPr>
            <a:r>
              <a:rPr lang="en-US" sz="1800" b="0"/>
              <a:t>(Assuming</a:t>
            </a:r>
            <a:r>
              <a:rPr lang="en-US" sz="1800" b="0" baseline="0"/>
              <a:t> 0.73%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0"/>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0.73'!$N$3:$N$9</c:f>
              <c:numCache>
                <c:formatCode>General</c:formatCode>
                <c:ptCount val="7"/>
                <c:pt idx="0">
                  <c:v>2018</c:v>
                </c:pt>
                <c:pt idx="1">
                  <c:v>2019</c:v>
                </c:pt>
                <c:pt idx="2">
                  <c:v>2020</c:v>
                </c:pt>
                <c:pt idx="3">
                  <c:v>2021</c:v>
                </c:pt>
                <c:pt idx="4">
                  <c:v>2022</c:v>
                </c:pt>
                <c:pt idx="5">
                  <c:v>2023</c:v>
                </c:pt>
                <c:pt idx="6">
                  <c:v>2024</c:v>
                </c:pt>
              </c:numCache>
            </c:numRef>
          </c:cat>
          <c:val>
            <c:numRef>
              <c:f>'FBI Only 0.73'!$S$3:$S$9</c:f>
              <c:numCache>
                <c:formatCode>0.00</c:formatCode>
                <c:ptCount val="7"/>
                <c:pt idx="0">
                  <c:v>4.5475216007276034</c:v>
                </c:pt>
                <c:pt idx="1">
                  <c:v>4.5475216007276034</c:v>
                </c:pt>
                <c:pt idx="2">
                  <c:v>0</c:v>
                </c:pt>
                <c:pt idx="3">
                  <c:v>0</c:v>
                </c:pt>
                <c:pt idx="4">
                  <c:v>2.7285129604365621</c:v>
                </c:pt>
                <c:pt idx="5">
                  <c:v>2.842201000454752</c:v>
                </c:pt>
                <c:pt idx="6">
                  <c:v>16.371077762619372</c:v>
                </c:pt>
              </c:numCache>
            </c:numRef>
          </c:val>
          <c:extLst>
            <c:ext xmlns:c16="http://schemas.microsoft.com/office/drawing/2014/chart" uri="{C3380CC4-5D6E-409C-BE32-E72D297353CC}">
              <c16:uniqueId val="{00000000-CE6B-BB4C-BABF-4260E223B774}"/>
            </c:ext>
          </c:extLst>
        </c:ser>
        <c:ser>
          <c:idx val="6"/>
          <c:order val="1"/>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0.73'!$N$3:$N$9</c:f>
              <c:numCache>
                <c:formatCode>General</c:formatCode>
                <c:ptCount val="7"/>
                <c:pt idx="0">
                  <c:v>2018</c:v>
                </c:pt>
                <c:pt idx="1">
                  <c:v>2019</c:v>
                </c:pt>
                <c:pt idx="2">
                  <c:v>2020</c:v>
                </c:pt>
                <c:pt idx="3">
                  <c:v>2021</c:v>
                </c:pt>
                <c:pt idx="4">
                  <c:v>2022</c:v>
                </c:pt>
                <c:pt idx="5">
                  <c:v>2023</c:v>
                </c:pt>
                <c:pt idx="6">
                  <c:v>2024</c:v>
                </c:pt>
              </c:numCache>
            </c:numRef>
          </c:cat>
          <c:val>
            <c:numRef>
              <c:f>'FBI Only 0.73'!$T$3:$T$9</c:f>
              <c:numCache>
                <c:formatCode>0.00</c:formatCode>
                <c:ptCount val="7"/>
                <c:pt idx="0">
                  <c:v>0.97380465478624978</c:v>
                </c:pt>
                <c:pt idx="1">
                  <c:v>0.97380465478624978</c:v>
                </c:pt>
                <c:pt idx="2">
                  <c:v>1.0073841256409481</c:v>
                </c:pt>
                <c:pt idx="3">
                  <c:v>1.0073841256409481</c:v>
                </c:pt>
                <c:pt idx="4">
                  <c:v>0.98723644312812908</c:v>
                </c:pt>
                <c:pt idx="5">
                  <c:v>0.98639695635676161</c:v>
                </c:pt>
                <c:pt idx="6">
                  <c:v>0.88649803056403431</c:v>
                </c:pt>
              </c:numCache>
            </c:numRef>
          </c:val>
          <c:extLst>
            <c:ext xmlns:c16="http://schemas.microsoft.com/office/drawing/2014/chart" uri="{C3380CC4-5D6E-409C-BE32-E72D297353CC}">
              <c16:uniqueId val="{00000001-CE6B-BB4C-BABF-4260E223B774}"/>
            </c:ext>
          </c:extLst>
        </c:ser>
        <c:dLbls>
          <c:dLblPos val="outEnd"/>
          <c:showLegendKey val="0"/>
          <c:showVal val="1"/>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400" b="1"/>
              <a:t>Percent of Active Shooter Cases by Trans Individuals from 2018 to 2024</a:t>
            </a:r>
            <a:r>
              <a:rPr lang="en-US" sz="2400" b="1" i="0" u="none" strike="noStrike" kern="1200" spc="0" baseline="0">
                <a:solidFill>
                  <a:sysClr val="windowText" lastClr="000000">
                    <a:lumMod val="65000"/>
                    <a:lumOff val="35000"/>
                  </a:sysClr>
                </a:solidFill>
              </a:rPr>
              <a:t>, Using Only FBI data</a:t>
            </a:r>
            <a:endParaRPr lang="en-US" sz="2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'FBI Only 0.73'!$C$5:$D$5</c:f>
              <c:strCache>
                <c:ptCount val="2"/>
                <c:pt idx="0">
                  <c:v>Trans</c:v>
                </c:pt>
                <c:pt idx="1">
                  <c:v>Not Trans</c:v>
                </c:pt>
              </c:strCache>
            </c:strRef>
          </c:cat>
          <c:val>
            <c:numRef>
              <c:f>'FBI Only 0.73'!$C$6:$D$6</c:f>
              <c:numCache>
                <c:formatCode>0.0%</c:formatCode>
                <c:ptCount val="2"/>
                <c:pt idx="0">
                  <c:v>2.464788732394366E-2</c:v>
                </c:pt>
                <c:pt idx="1">
                  <c:v>0.97535211267605637</c:v>
                </c:pt>
              </c:numCache>
            </c:numRef>
          </c:val>
          <c:extLst>
            <c:ext xmlns:c16="http://schemas.microsoft.com/office/drawing/2014/chart" uri="{C3380CC4-5D6E-409C-BE32-E72D297353CC}">
              <c16:uniqueId val="{00000000-5931-0547-9010-E7C8190724C8}"/>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400" b="1" i="0" u="none" strike="noStrike" kern="1200" spc="0" baseline="0">
                <a:solidFill>
                  <a:sysClr val="windowText" lastClr="000000">
                    <a:lumMod val="65000"/>
                    <a:lumOff val="35000"/>
                  </a:sysClr>
                </a:solidFill>
              </a:rPr>
              <a:t>Ratio of Active Shooting Attacks by these groups </a:t>
            </a:r>
            <a:r>
              <a:rPr lang="en-US" sz="2400" b="1"/>
              <a:t>to their shares of the population</a:t>
            </a:r>
            <a:r>
              <a:rPr lang="en-US" sz="2400" b="1" i="0" u="none" strike="noStrike" kern="1200" spc="0" baseline="0">
                <a:solidFill>
                  <a:sysClr val="windowText" lastClr="000000">
                    <a:lumMod val="65000"/>
                    <a:lumOff val="35000"/>
                  </a:sysClr>
                </a:solidFill>
              </a:rPr>
              <a:t>, Using Only FBI data</a:t>
            </a:r>
            <a:endParaRPr lang="en-US" sz="2400" b="1"/>
          </a:p>
          <a:p>
            <a:pPr>
              <a:defRPr b="1"/>
            </a:pPr>
            <a:r>
              <a:rPr lang="en-US" sz="1800" b="0"/>
              <a:t>(Assuming</a:t>
            </a:r>
            <a:r>
              <a:rPr lang="en-US" sz="1800" b="0" baseline="0"/>
              <a:t> 0.73%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'FBI Only 0.73'!$C$8:$D$8</c:f>
              <c:strCache>
                <c:ptCount val="2"/>
                <c:pt idx="0">
                  <c:v>Trans</c:v>
                </c:pt>
                <c:pt idx="1">
                  <c:v>Not Trans</c:v>
                </c:pt>
              </c:strCache>
            </c:strRef>
          </c:cat>
          <c:val>
            <c:numRef>
              <c:f>'FBI Only 0.73'!$C$9:$D$9</c:f>
              <c:numCache>
                <c:formatCode>0.00</c:formatCode>
                <c:ptCount val="2"/>
                <c:pt idx="0">
                  <c:v>3.3626040005380164</c:v>
                </c:pt>
                <c:pt idx="1">
                  <c:v>0.98255423522022056</c:v>
                </c:pt>
              </c:numCache>
            </c:numRef>
          </c:val>
          <c:extLst>
            <c:ext xmlns:c16="http://schemas.microsoft.com/office/drawing/2014/chart" uri="{C3380CC4-5D6E-409C-BE32-E72D297353CC}">
              <c16:uniqueId val="{00000000-FBF9-C54D-9C2B-656110A216DC}"/>
            </c:ext>
          </c:extLst>
        </c:ser>
        <c:dLbls>
          <c:showLegendKey val="0"/>
          <c:showVal val="0"/>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Percent of Active Shooter Incidents </a:t>
            </a:r>
          </a:p>
          <a:p>
            <a:pPr>
              <a:defRPr b="1"/>
            </a:pPr>
            <a:r>
              <a:rPr lang="en-US" sz="2200" b="1"/>
              <a:t>by Trans Individuals</a:t>
            </a:r>
            <a:r>
              <a:rPr lang="en-US" sz="2200" b="1" baseline="0"/>
              <a:t> </a:t>
            </a:r>
            <a:r>
              <a:rPr lang="en-US" sz="2200" b="1"/>
              <a:t>from 2018 to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1 percent'!$N$3:$N$9</c:f>
              <c:numCache>
                <c:formatCode>General</c:formatCode>
                <c:ptCount val="7"/>
                <c:pt idx="0">
                  <c:v>2018</c:v>
                </c:pt>
                <c:pt idx="1">
                  <c:v>2019</c:v>
                </c:pt>
                <c:pt idx="2">
                  <c:v>2020</c:v>
                </c:pt>
                <c:pt idx="3">
                  <c:v>2021</c:v>
                </c:pt>
                <c:pt idx="4">
                  <c:v>2022</c:v>
                </c:pt>
                <c:pt idx="5">
                  <c:v>2023</c:v>
                </c:pt>
                <c:pt idx="6">
                  <c:v>2024</c:v>
                </c:pt>
              </c:numCache>
            </c:numRef>
          </c:cat>
          <c:val>
            <c:numRef>
              <c:f>'FBI Only 1 percent'!$Q$3:$Q$9</c:f>
              <c:numCache>
                <c:formatCode>0.0%</c:formatCode>
                <c:ptCount val="7"/>
                <c:pt idx="0">
                  <c:v>3.3333333333333333E-2</c:v>
                </c:pt>
                <c:pt idx="1">
                  <c:v>3.3333333333333333E-2</c:v>
                </c:pt>
                <c:pt idx="2">
                  <c:v>0</c:v>
                </c:pt>
                <c:pt idx="3">
                  <c:v>0</c:v>
                </c:pt>
                <c:pt idx="4">
                  <c:v>0.02</c:v>
                </c:pt>
                <c:pt idx="5">
                  <c:v>2.0833333333333332E-2</c:v>
                </c:pt>
                <c:pt idx="6">
                  <c:v>0.12</c:v>
                </c:pt>
              </c:numCache>
            </c:numRef>
          </c:val>
          <c:extLst>
            <c:ext xmlns:c16="http://schemas.microsoft.com/office/drawing/2014/chart" uri="{C3380CC4-5D6E-409C-BE32-E72D297353CC}">
              <c16:uniqueId val="{00000000-8034-5C45-8EFE-6C83305E4286}"/>
            </c:ext>
          </c:extLst>
        </c:ser>
        <c:ser>
          <c:idx val="6"/>
          <c:order val="1"/>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1 percent'!$N$3:$N$9</c:f>
              <c:numCache>
                <c:formatCode>General</c:formatCode>
                <c:ptCount val="7"/>
                <c:pt idx="0">
                  <c:v>2018</c:v>
                </c:pt>
                <c:pt idx="1">
                  <c:v>2019</c:v>
                </c:pt>
                <c:pt idx="2">
                  <c:v>2020</c:v>
                </c:pt>
                <c:pt idx="3">
                  <c:v>2021</c:v>
                </c:pt>
                <c:pt idx="4">
                  <c:v>2022</c:v>
                </c:pt>
                <c:pt idx="5">
                  <c:v>2023</c:v>
                </c:pt>
                <c:pt idx="6">
                  <c:v>2024</c:v>
                </c:pt>
              </c:numCache>
            </c:numRef>
          </c:cat>
          <c:val>
            <c:numRef>
              <c:f>'FBI Only 1 percent'!$R$3:$R$9</c:f>
              <c:numCache>
                <c:formatCode>0.0%</c:formatCode>
                <c:ptCount val="7"/>
                <c:pt idx="0">
                  <c:v>0.96666666666666667</c:v>
                </c:pt>
                <c:pt idx="1">
                  <c:v>0.96666666666666667</c:v>
                </c:pt>
                <c:pt idx="2">
                  <c:v>1</c:v>
                </c:pt>
                <c:pt idx="3">
                  <c:v>1</c:v>
                </c:pt>
                <c:pt idx="4">
                  <c:v>0.98</c:v>
                </c:pt>
                <c:pt idx="5">
                  <c:v>0.97916666666666663</c:v>
                </c:pt>
                <c:pt idx="6">
                  <c:v>0.88</c:v>
                </c:pt>
              </c:numCache>
            </c:numRef>
          </c:val>
          <c:extLst>
            <c:ext xmlns:c16="http://schemas.microsoft.com/office/drawing/2014/chart" uri="{C3380CC4-5D6E-409C-BE32-E72D297353CC}">
              <c16:uniqueId val="{00000001-8034-5C45-8EFE-6C83305E4286}"/>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400" b="1"/>
              <a:t>Ratio of Active Shooting Attacks by these groups to </a:t>
            </a:r>
          </a:p>
          <a:p>
            <a:pPr>
              <a:defRPr b="1"/>
            </a:pPr>
            <a:r>
              <a:rPr lang="en-US" sz="2400" b="1"/>
              <a:t>their shares of the population, Using Only FBI data</a:t>
            </a:r>
          </a:p>
          <a:p>
            <a:pPr>
              <a:defRPr b="1"/>
            </a:pPr>
            <a:r>
              <a:rPr lang="en-US" sz="1800" b="0"/>
              <a:t>(Assuming</a:t>
            </a:r>
            <a:r>
              <a:rPr lang="en-US" sz="1800" b="0" baseline="0"/>
              <a:t> 1%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0"/>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1 percent'!$N$3:$N$9</c:f>
              <c:numCache>
                <c:formatCode>General</c:formatCode>
                <c:ptCount val="7"/>
                <c:pt idx="0">
                  <c:v>2018</c:v>
                </c:pt>
                <c:pt idx="1">
                  <c:v>2019</c:v>
                </c:pt>
                <c:pt idx="2">
                  <c:v>2020</c:v>
                </c:pt>
                <c:pt idx="3">
                  <c:v>2021</c:v>
                </c:pt>
                <c:pt idx="4">
                  <c:v>2022</c:v>
                </c:pt>
                <c:pt idx="5">
                  <c:v>2023</c:v>
                </c:pt>
                <c:pt idx="6">
                  <c:v>2024</c:v>
                </c:pt>
              </c:numCache>
            </c:numRef>
          </c:cat>
          <c:val>
            <c:numRef>
              <c:f>'FBI Only 1 percent'!$S$3:$S$9</c:f>
              <c:numCache>
                <c:formatCode>0.00</c:formatCode>
                <c:ptCount val="7"/>
                <c:pt idx="0">
                  <c:v>4.5475216007275998</c:v>
                </c:pt>
                <c:pt idx="1">
                  <c:v>3.333333333333333</c:v>
                </c:pt>
                <c:pt idx="2">
                  <c:v>0</c:v>
                </c:pt>
                <c:pt idx="3">
                  <c:v>0</c:v>
                </c:pt>
                <c:pt idx="4">
                  <c:v>2</c:v>
                </c:pt>
                <c:pt idx="5">
                  <c:v>2.083333333333333</c:v>
                </c:pt>
                <c:pt idx="6">
                  <c:v>12</c:v>
                </c:pt>
              </c:numCache>
            </c:numRef>
          </c:val>
          <c:extLst>
            <c:ext xmlns:c16="http://schemas.microsoft.com/office/drawing/2014/chart" uri="{C3380CC4-5D6E-409C-BE32-E72D297353CC}">
              <c16:uniqueId val="{00000000-C81D-6D4E-B7E2-9F55FC11F925}"/>
            </c:ext>
          </c:extLst>
        </c:ser>
        <c:ser>
          <c:idx val="6"/>
          <c:order val="1"/>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Only 1 percent'!$N$3:$N$9</c:f>
              <c:numCache>
                <c:formatCode>General</c:formatCode>
                <c:ptCount val="7"/>
                <c:pt idx="0">
                  <c:v>2018</c:v>
                </c:pt>
                <c:pt idx="1">
                  <c:v>2019</c:v>
                </c:pt>
                <c:pt idx="2">
                  <c:v>2020</c:v>
                </c:pt>
                <c:pt idx="3">
                  <c:v>2021</c:v>
                </c:pt>
                <c:pt idx="4">
                  <c:v>2022</c:v>
                </c:pt>
                <c:pt idx="5">
                  <c:v>2023</c:v>
                </c:pt>
                <c:pt idx="6">
                  <c:v>2024</c:v>
                </c:pt>
              </c:numCache>
            </c:numRef>
          </c:cat>
          <c:val>
            <c:numRef>
              <c:f>'FBI Only 1 percent'!$T$3:$T$9</c:f>
              <c:numCache>
                <c:formatCode>0.00</c:formatCode>
                <c:ptCount val="7"/>
                <c:pt idx="0">
                  <c:v>0.97643097643097643</c:v>
                </c:pt>
                <c:pt idx="1">
                  <c:v>0.97643097643097643</c:v>
                </c:pt>
                <c:pt idx="2">
                  <c:v>1.0101010101010102</c:v>
                </c:pt>
                <c:pt idx="3">
                  <c:v>1.0101010101010102</c:v>
                </c:pt>
                <c:pt idx="4">
                  <c:v>0.98989898989898994</c:v>
                </c:pt>
                <c:pt idx="5">
                  <c:v>0.98905723905723908</c:v>
                </c:pt>
                <c:pt idx="6">
                  <c:v>0.88888888888888895</c:v>
                </c:pt>
              </c:numCache>
            </c:numRef>
          </c:val>
          <c:extLst>
            <c:ext xmlns:c16="http://schemas.microsoft.com/office/drawing/2014/chart" uri="{C3380CC4-5D6E-409C-BE32-E72D297353CC}">
              <c16:uniqueId val="{00000001-C81D-6D4E-B7E2-9F55FC11F925}"/>
            </c:ext>
          </c:extLst>
        </c:ser>
        <c:dLbls>
          <c:dLblPos val="outEnd"/>
          <c:showLegendKey val="0"/>
          <c:showVal val="1"/>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400" b="1"/>
              <a:t>Percent of Active Shooter Cases by Trans Individuals from 2018 to 2024</a:t>
            </a:r>
            <a:r>
              <a:rPr lang="en-US" sz="2400" b="1" i="0" u="none" strike="noStrike" kern="1200" spc="0" baseline="0">
                <a:solidFill>
                  <a:sysClr val="windowText" lastClr="000000">
                    <a:lumMod val="65000"/>
                    <a:lumOff val="35000"/>
                  </a:sysClr>
                </a:solidFill>
              </a:rPr>
              <a:t>, Using Only FBI data</a:t>
            </a:r>
            <a:endParaRPr lang="en-US" sz="2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'FBI Only 1 percent'!$C$5:$D$5</c:f>
              <c:strCache>
                <c:ptCount val="2"/>
                <c:pt idx="0">
                  <c:v>Trans</c:v>
                </c:pt>
                <c:pt idx="1">
                  <c:v>Not Trans</c:v>
                </c:pt>
              </c:strCache>
            </c:strRef>
          </c:cat>
          <c:val>
            <c:numRef>
              <c:f>'FBI Only 1 percent'!$C$6:$D$6</c:f>
              <c:numCache>
                <c:formatCode>0.0%</c:formatCode>
                <c:ptCount val="2"/>
                <c:pt idx="0">
                  <c:v>2.464788732394366E-2</c:v>
                </c:pt>
                <c:pt idx="1">
                  <c:v>0.97535211267605637</c:v>
                </c:pt>
              </c:numCache>
            </c:numRef>
          </c:val>
          <c:extLst>
            <c:ext xmlns:c16="http://schemas.microsoft.com/office/drawing/2014/chart" uri="{C3380CC4-5D6E-409C-BE32-E72D297353CC}">
              <c16:uniqueId val="{00000000-C410-9F4E-BB68-11C6EAFEFB18}"/>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400" b="1" i="0" u="none" strike="noStrike" kern="1200" spc="0" baseline="0">
                <a:solidFill>
                  <a:sysClr val="windowText" lastClr="000000">
                    <a:lumMod val="65000"/>
                    <a:lumOff val="35000"/>
                  </a:sysClr>
                </a:solidFill>
              </a:rPr>
              <a:t>Ratio of Active Shooting Attacks by these groups </a:t>
            </a:r>
            <a:r>
              <a:rPr lang="en-US" sz="2400" b="1"/>
              <a:t>to their shares of the population</a:t>
            </a:r>
            <a:r>
              <a:rPr lang="en-US" sz="2400" b="1" i="0" u="none" strike="noStrike" kern="1200" spc="0" baseline="0">
                <a:solidFill>
                  <a:sysClr val="windowText" lastClr="000000">
                    <a:lumMod val="65000"/>
                    <a:lumOff val="35000"/>
                  </a:sysClr>
                </a:solidFill>
              </a:rPr>
              <a:t>, Using Only FBI data</a:t>
            </a:r>
            <a:endParaRPr lang="en-US" sz="2400" b="1"/>
          </a:p>
          <a:p>
            <a:pPr>
              <a:defRPr b="1"/>
            </a:pPr>
            <a:r>
              <a:rPr lang="en-US" sz="1800" b="0"/>
              <a:t>(Assuming</a:t>
            </a:r>
            <a:r>
              <a:rPr lang="en-US" sz="1800" b="0" baseline="0"/>
              <a:t> 1%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'FBI Only 1 percent'!$C$8:$D$8</c:f>
              <c:strCache>
                <c:ptCount val="2"/>
                <c:pt idx="0">
                  <c:v>Trans</c:v>
                </c:pt>
                <c:pt idx="1">
                  <c:v>Not Trans</c:v>
                </c:pt>
              </c:strCache>
            </c:strRef>
          </c:cat>
          <c:val>
            <c:numRef>
              <c:f>'FBI Only 1 percent'!$C$9:$D$9</c:f>
              <c:numCache>
                <c:formatCode>0.00</c:formatCode>
                <c:ptCount val="2"/>
                <c:pt idx="0">
                  <c:v>2.464788732394366</c:v>
                </c:pt>
                <c:pt idx="1">
                  <c:v>0.98520415421823881</c:v>
                </c:pt>
              </c:numCache>
            </c:numRef>
          </c:val>
          <c:extLst>
            <c:ext xmlns:c16="http://schemas.microsoft.com/office/drawing/2014/chart" uri="{C3380CC4-5D6E-409C-BE32-E72D297353CC}">
              <c16:uniqueId val="{00000000-E7DE-3C4C-B5D9-8DEAF373F180}"/>
            </c:ext>
          </c:extLst>
        </c:ser>
        <c:dLbls>
          <c:showLegendKey val="0"/>
          <c:showVal val="0"/>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Percent of Active Shooter Attacks </a:t>
            </a:r>
          </a:p>
          <a:p>
            <a:pPr>
              <a:defRPr b="1"/>
            </a:pPr>
            <a:r>
              <a:rPr lang="en-US" sz="2200" b="1"/>
              <a:t>by Trans Individuals</a:t>
            </a:r>
            <a:r>
              <a:rPr lang="en-US" sz="2200" b="1" baseline="0"/>
              <a:t> </a:t>
            </a:r>
            <a:r>
              <a:rPr lang="en-US" sz="2200" b="1"/>
              <a:t>from 2018 to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0"/>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&amp; Our data Combined 0.73'!$N$3:$N$9</c:f>
              <c:numCache>
                <c:formatCode>General</c:formatCode>
                <c:ptCount val="7"/>
                <c:pt idx="0">
                  <c:v>2018</c:v>
                </c:pt>
                <c:pt idx="1">
                  <c:v>2019</c:v>
                </c:pt>
                <c:pt idx="2">
                  <c:v>2020</c:v>
                </c:pt>
                <c:pt idx="3">
                  <c:v>2021</c:v>
                </c:pt>
                <c:pt idx="4">
                  <c:v>2022</c:v>
                </c:pt>
                <c:pt idx="5">
                  <c:v>2023</c:v>
                </c:pt>
                <c:pt idx="6">
                  <c:v>2024</c:v>
                </c:pt>
              </c:numCache>
            </c:numRef>
          </c:cat>
          <c:val>
            <c:numRef>
              <c:f>'FBI &amp; Our data Combined 0.73'!$Q$3:$Q$9</c:f>
              <c:numCache>
                <c:formatCode>0.0%</c:formatCode>
                <c:ptCount val="7"/>
                <c:pt idx="0">
                  <c:v>2.7027027027027029E-2</c:v>
                </c:pt>
                <c:pt idx="1">
                  <c:v>2.4390243902439025E-2</c:v>
                </c:pt>
                <c:pt idx="2">
                  <c:v>0</c:v>
                </c:pt>
                <c:pt idx="3">
                  <c:v>0</c:v>
                </c:pt>
                <c:pt idx="4">
                  <c:v>1.2500000000000001E-2</c:v>
                </c:pt>
                <c:pt idx="5">
                  <c:v>1.3333333333333334E-2</c:v>
                </c:pt>
                <c:pt idx="6">
                  <c:v>6.3829787234042548E-2</c:v>
                </c:pt>
              </c:numCache>
            </c:numRef>
          </c:val>
          <c:extLst>
            <c:ext xmlns:c16="http://schemas.microsoft.com/office/drawing/2014/chart" uri="{C3380CC4-5D6E-409C-BE32-E72D297353CC}">
              <c16:uniqueId val="{00000000-E377-8A44-A603-27E1E2E7EA8F}"/>
            </c:ext>
          </c:extLst>
        </c:ser>
        <c:ser>
          <c:idx val="6"/>
          <c:order val="1"/>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'FBI &amp; Our data Combined 0.73'!$N$3:$N$9</c:f>
              <c:numCache>
                <c:formatCode>General</c:formatCode>
                <c:ptCount val="7"/>
                <c:pt idx="0">
                  <c:v>2018</c:v>
                </c:pt>
                <c:pt idx="1">
                  <c:v>2019</c:v>
                </c:pt>
                <c:pt idx="2">
                  <c:v>2020</c:v>
                </c:pt>
                <c:pt idx="3">
                  <c:v>2021</c:v>
                </c:pt>
                <c:pt idx="4">
                  <c:v>2022</c:v>
                </c:pt>
                <c:pt idx="5">
                  <c:v>2023</c:v>
                </c:pt>
                <c:pt idx="6">
                  <c:v>2024</c:v>
                </c:pt>
              </c:numCache>
            </c:numRef>
          </c:cat>
          <c:val>
            <c:numRef>
              <c:f>'FBI &amp; Our data Combined 0.73'!$R$3:$R$9</c:f>
              <c:numCache>
                <c:formatCode>0.0%</c:formatCode>
                <c:ptCount val="7"/>
                <c:pt idx="0">
                  <c:v>0.97297297297297303</c:v>
                </c:pt>
                <c:pt idx="1">
                  <c:v>0.97560975609756095</c:v>
                </c:pt>
                <c:pt idx="2">
                  <c:v>1</c:v>
                </c:pt>
                <c:pt idx="3">
                  <c:v>1</c:v>
                </c:pt>
                <c:pt idx="4">
                  <c:v>0.98750000000000004</c:v>
                </c:pt>
                <c:pt idx="5">
                  <c:v>0.98666666666666669</c:v>
                </c:pt>
                <c:pt idx="6">
                  <c:v>0.93617021276595747</c:v>
                </c:pt>
              </c:numCache>
            </c:numRef>
          </c:val>
          <c:extLst>
            <c:ext xmlns:c16="http://schemas.microsoft.com/office/drawing/2014/chart" uri="{C3380CC4-5D6E-409C-BE32-E72D297353CC}">
              <c16:uniqueId val="{00000001-E377-8A44-A603-27E1E2E7EA8F}"/>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14</xdr:col>
      <xdr:colOff>0</xdr:colOff>
      <xdr:row>11</xdr:row>
      <xdr:rowOff>197281</xdr:rowOff>
    </xdr:from>
    <xdr:to>
      <xdr:col>19</xdr:col>
      <xdr:colOff>2009806</xdr:colOff>
      <xdr:row>39</xdr:row>
      <xdr:rowOff>172620</xdr:rowOff>
    </xdr:to>
    <xdr:graphicFrame macro="">
      <xdr:nvGraphicFramePr>
        <xdr:cNvPr id="2" name="Chart 1">
          <a:extLst>
            <a:ext uri="{FF2B5EF4-FFF2-40B4-BE49-F238E27FC236}">
              <a16:creationId xmlns:a16="http://schemas.microsoft.com/office/drawing/2014/main" id="{E97AB0C4-80B2-354E-9124-C70A15292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41</xdr:row>
      <xdr:rowOff>0</xdr:rowOff>
    </xdr:from>
    <xdr:to>
      <xdr:col>19</xdr:col>
      <xdr:colOff>0</xdr:colOff>
      <xdr:row>71</xdr:row>
      <xdr:rowOff>0</xdr:rowOff>
    </xdr:to>
    <xdr:graphicFrame macro="">
      <xdr:nvGraphicFramePr>
        <xdr:cNvPr id="3" name="Chart 2">
          <a:extLst>
            <a:ext uri="{FF2B5EF4-FFF2-40B4-BE49-F238E27FC236}">
              <a16:creationId xmlns:a16="http://schemas.microsoft.com/office/drawing/2014/main" id="{82320213-EFE2-C642-BBEC-AD9BC0B7B3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3873500</xdr:colOff>
      <xdr:row>10</xdr:row>
      <xdr:rowOff>139700</xdr:rowOff>
    </xdr:from>
    <xdr:to>
      <xdr:col>12</xdr:col>
      <xdr:colOff>241300</xdr:colOff>
      <xdr:row>37</xdr:row>
      <xdr:rowOff>152400</xdr:rowOff>
    </xdr:to>
    <xdr:graphicFrame macro="">
      <xdr:nvGraphicFramePr>
        <xdr:cNvPr id="4" name="Chart 3">
          <a:extLst>
            <a:ext uri="{FF2B5EF4-FFF2-40B4-BE49-F238E27FC236}">
              <a16:creationId xmlns:a16="http://schemas.microsoft.com/office/drawing/2014/main" id="{D711B855-6363-C74A-B712-188C29F20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3530600</xdr:colOff>
      <xdr:row>35</xdr:row>
      <xdr:rowOff>38100</xdr:rowOff>
    </xdr:from>
    <xdr:to>
      <xdr:col>11</xdr:col>
      <xdr:colOff>812800</xdr:colOff>
      <xdr:row>62</xdr:row>
      <xdr:rowOff>127000</xdr:rowOff>
    </xdr:to>
    <xdr:graphicFrame macro="">
      <xdr:nvGraphicFramePr>
        <xdr:cNvPr id="5" name="Chart 4">
          <a:extLst>
            <a:ext uri="{FF2B5EF4-FFF2-40B4-BE49-F238E27FC236}">
              <a16:creationId xmlns:a16="http://schemas.microsoft.com/office/drawing/2014/main" id="{D1EC129F-EA78-8B42-B3FE-97336BF21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0.6967</cdr:x>
      <cdr:y>0.24478</cdr:y>
    </cdr:from>
    <cdr:to>
      <cdr:x>0.97802</cdr:x>
      <cdr:y>0.52609</cdr:y>
    </cdr:to>
    <cdr:pic>
      <cdr:nvPicPr>
        <cdr:cNvPr id="2" name="Picture 1">
          <a:extLst xmlns:a="http://schemas.openxmlformats.org/drawingml/2006/main">
            <a:ext uri="{FF2B5EF4-FFF2-40B4-BE49-F238E27FC236}">
              <a16:creationId xmlns:a16="http://schemas.microsoft.com/office/drawing/2014/main" id="{2D7E3154-1936-85A9-8281-2B1F14DECBD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025900" y="1041400"/>
          <a:ext cx="1625601" cy="1196870"/>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14</xdr:col>
      <xdr:colOff>0</xdr:colOff>
      <xdr:row>12</xdr:row>
      <xdr:rowOff>0</xdr:rowOff>
    </xdr:from>
    <xdr:to>
      <xdr:col>19</xdr:col>
      <xdr:colOff>0</xdr:colOff>
      <xdr:row>38</xdr:row>
      <xdr:rowOff>190500</xdr:rowOff>
    </xdr:to>
    <xdr:graphicFrame macro="">
      <xdr:nvGraphicFramePr>
        <xdr:cNvPr id="2" name="Chart 1">
          <a:extLst>
            <a:ext uri="{FF2B5EF4-FFF2-40B4-BE49-F238E27FC236}">
              <a16:creationId xmlns:a16="http://schemas.microsoft.com/office/drawing/2014/main" id="{295D853D-BB2E-354E-A7D0-EA349D1C4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41</xdr:row>
      <xdr:rowOff>0</xdr:rowOff>
    </xdr:from>
    <xdr:to>
      <xdr:col>19</xdr:col>
      <xdr:colOff>0</xdr:colOff>
      <xdr:row>71</xdr:row>
      <xdr:rowOff>0</xdr:rowOff>
    </xdr:to>
    <xdr:graphicFrame macro="">
      <xdr:nvGraphicFramePr>
        <xdr:cNvPr id="3" name="Chart 2">
          <a:extLst>
            <a:ext uri="{FF2B5EF4-FFF2-40B4-BE49-F238E27FC236}">
              <a16:creationId xmlns:a16="http://schemas.microsoft.com/office/drawing/2014/main" id="{6FF1724F-3150-1248-A65D-CC824F827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11</xdr:row>
      <xdr:rowOff>139700</xdr:rowOff>
    </xdr:from>
    <xdr:to>
      <xdr:col>12</xdr:col>
      <xdr:colOff>101600</xdr:colOff>
      <xdr:row>40</xdr:row>
      <xdr:rowOff>114300</xdr:rowOff>
    </xdr:to>
    <xdr:graphicFrame macro="">
      <xdr:nvGraphicFramePr>
        <xdr:cNvPr id="4" name="Chart 3">
          <a:extLst>
            <a:ext uri="{FF2B5EF4-FFF2-40B4-BE49-F238E27FC236}">
              <a16:creationId xmlns:a16="http://schemas.microsoft.com/office/drawing/2014/main" id="{84AC8A1E-CCA2-1442-8402-CE933790E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393700</xdr:colOff>
      <xdr:row>41</xdr:row>
      <xdr:rowOff>25400</xdr:rowOff>
    </xdr:from>
    <xdr:to>
      <xdr:col>12</xdr:col>
      <xdr:colOff>63500</xdr:colOff>
      <xdr:row>69</xdr:row>
      <xdr:rowOff>177800</xdr:rowOff>
    </xdr:to>
    <xdr:graphicFrame macro="">
      <xdr:nvGraphicFramePr>
        <xdr:cNvPr id="5" name="Chart 4">
          <a:extLst>
            <a:ext uri="{FF2B5EF4-FFF2-40B4-BE49-F238E27FC236}">
              <a16:creationId xmlns:a16="http://schemas.microsoft.com/office/drawing/2014/main" id="{19013D72-EA35-464D-B528-062D026C9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0.78147</cdr:x>
      <cdr:y>0.00696</cdr:y>
    </cdr:from>
    <cdr:to>
      <cdr:x>0.98755</cdr:x>
      <cdr:y>0.2615</cdr:y>
    </cdr:to>
    <cdr:pic>
      <cdr:nvPicPr>
        <cdr:cNvPr id="3" name="Picture 2">
          <a:extLst xmlns:a="http://schemas.openxmlformats.org/drawingml/2006/main">
            <a:ext uri="{FF2B5EF4-FFF2-40B4-BE49-F238E27FC236}">
              <a16:creationId xmlns:a16="http://schemas.microsoft.com/office/drawing/2014/main" id="{6E9464F4-30EE-5B8C-80C2-06F8BB59F5B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175501" y="38100"/>
          <a:ext cx="1892299" cy="1393281"/>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0.78147</cdr:x>
      <cdr:y>0.01667</cdr:y>
    </cdr:from>
    <cdr:to>
      <cdr:x>0.98755</cdr:x>
      <cdr:y>0.24522</cdr:y>
    </cdr:to>
    <cdr:pic>
      <cdr:nvPicPr>
        <cdr:cNvPr id="4" name="Picture 3">
          <a:extLst xmlns:a="http://schemas.openxmlformats.org/drawingml/2006/main">
            <a:ext uri="{FF2B5EF4-FFF2-40B4-BE49-F238E27FC236}">
              <a16:creationId xmlns:a16="http://schemas.microsoft.com/office/drawing/2014/main" id="{2E97956A-6E87-9103-D85A-DBAA48A478B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175500" y="101600"/>
          <a:ext cx="1892299" cy="1393281"/>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0.11429</cdr:x>
      <cdr:y>0.20597</cdr:y>
    </cdr:from>
    <cdr:to>
      <cdr:x>0.36364</cdr:x>
      <cdr:y>0.45533</cdr:y>
    </cdr:to>
    <cdr:pic>
      <cdr:nvPicPr>
        <cdr:cNvPr id="6" name="Picture 5">
          <a:extLst xmlns:a="http://schemas.openxmlformats.org/drawingml/2006/main">
            <a:ext uri="{FF2B5EF4-FFF2-40B4-BE49-F238E27FC236}">
              <a16:creationId xmlns:a16="http://schemas.microsoft.com/office/drawing/2014/main" id="{A7A902D2-DE49-AF0E-DD38-6786F5CEDCB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6215" y="1208508"/>
          <a:ext cx="1846185" cy="1463067"/>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0.75939</cdr:x>
      <cdr:y>0.12304</cdr:y>
    </cdr:from>
    <cdr:to>
      <cdr:x>0.97802</cdr:x>
      <cdr:y>0.34167</cdr:y>
    </cdr:to>
    <cdr:pic>
      <cdr:nvPicPr>
        <cdr:cNvPr id="2" name="Picture 1">
          <a:extLst xmlns:a="http://schemas.openxmlformats.org/drawingml/2006/main">
            <a:ext uri="{FF2B5EF4-FFF2-40B4-BE49-F238E27FC236}">
              <a16:creationId xmlns:a16="http://schemas.microsoft.com/office/drawing/2014/main" id="{2D7E3154-1936-85A9-8281-2B1F14DECBD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651500" y="718806"/>
          <a:ext cx="1627120" cy="1277216"/>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0.80803</cdr:x>
      <cdr:y>0.00696</cdr:y>
    </cdr:from>
    <cdr:to>
      <cdr:x>0.98755</cdr:x>
      <cdr:y>0.2287</cdr:y>
    </cdr:to>
    <cdr:pic>
      <cdr:nvPicPr>
        <cdr:cNvPr id="3" name="Picture 2">
          <a:extLst xmlns:a="http://schemas.openxmlformats.org/drawingml/2006/main">
            <a:ext uri="{FF2B5EF4-FFF2-40B4-BE49-F238E27FC236}">
              <a16:creationId xmlns:a16="http://schemas.microsoft.com/office/drawing/2014/main" id="{6E9464F4-30EE-5B8C-80C2-06F8BB59F5B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056399" y="38275"/>
          <a:ext cx="2012119" cy="1219396"/>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0.10235</cdr:x>
      <cdr:y>0.26459</cdr:y>
    </cdr:from>
    <cdr:to>
      <cdr:x>0.29599</cdr:x>
      <cdr:y>0.47933</cdr:y>
    </cdr:to>
    <cdr:pic>
      <cdr:nvPicPr>
        <cdr:cNvPr id="4" name="Picture 3">
          <a:extLst xmlns:a="http://schemas.openxmlformats.org/drawingml/2006/main">
            <a:ext uri="{FF2B5EF4-FFF2-40B4-BE49-F238E27FC236}">
              <a16:creationId xmlns:a16="http://schemas.microsoft.com/office/drawing/2014/main" id="{2E97956A-6E87-9103-D85A-DBAA48A478B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39760" y="1612919"/>
          <a:ext cx="1778039" cy="1309091"/>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0.11429</cdr:x>
      <cdr:y>0.20597</cdr:y>
    </cdr:from>
    <cdr:to>
      <cdr:x>0.3956</cdr:x>
      <cdr:y>0.48729</cdr:y>
    </cdr:to>
    <cdr:pic>
      <cdr:nvPicPr>
        <cdr:cNvPr id="6" name="Picture 5">
          <a:extLst xmlns:a="http://schemas.openxmlformats.org/drawingml/2006/main">
            <a:ext uri="{FF2B5EF4-FFF2-40B4-BE49-F238E27FC236}">
              <a16:creationId xmlns:a16="http://schemas.microsoft.com/office/drawing/2014/main" id="{A7A902D2-DE49-AF0E-DD38-6786F5CEDCB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60399" y="876300"/>
          <a:ext cx="1625601" cy="119687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0.6967</cdr:x>
      <cdr:y>0.24478</cdr:y>
    </cdr:from>
    <cdr:to>
      <cdr:x>0.97802</cdr:x>
      <cdr:y>0.52609</cdr:y>
    </cdr:to>
    <cdr:pic>
      <cdr:nvPicPr>
        <cdr:cNvPr id="2" name="Picture 1">
          <a:extLst xmlns:a="http://schemas.openxmlformats.org/drawingml/2006/main">
            <a:ext uri="{FF2B5EF4-FFF2-40B4-BE49-F238E27FC236}">
              <a16:creationId xmlns:a16="http://schemas.microsoft.com/office/drawing/2014/main" id="{2D7E3154-1936-85A9-8281-2B1F14DECBD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025900" y="1041400"/>
          <a:ext cx="1625601" cy="119687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14</xdr:col>
      <xdr:colOff>0</xdr:colOff>
      <xdr:row>12</xdr:row>
      <xdr:rowOff>0</xdr:rowOff>
    </xdr:from>
    <xdr:to>
      <xdr:col>19</xdr:col>
      <xdr:colOff>0</xdr:colOff>
      <xdr:row>38</xdr:row>
      <xdr:rowOff>190500</xdr:rowOff>
    </xdr:to>
    <xdr:graphicFrame macro="">
      <xdr:nvGraphicFramePr>
        <xdr:cNvPr id="2" name="Chart 1">
          <a:extLst>
            <a:ext uri="{FF2B5EF4-FFF2-40B4-BE49-F238E27FC236}">
              <a16:creationId xmlns:a16="http://schemas.microsoft.com/office/drawing/2014/main" id="{1AD0CFD8-7F3E-A74F-ADBA-3E98501D9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41</xdr:row>
      <xdr:rowOff>0</xdr:rowOff>
    </xdr:from>
    <xdr:to>
      <xdr:col>19</xdr:col>
      <xdr:colOff>0</xdr:colOff>
      <xdr:row>71</xdr:row>
      <xdr:rowOff>0</xdr:rowOff>
    </xdr:to>
    <xdr:graphicFrame macro="">
      <xdr:nvGraphicFramePr>
        <xdr:cNvPr id="3" name="Chart 2">
          <a:extLst>
            <a:ext uri="{FF2B5EF4-FFF2-40B4-BE49-F238E27FC236}">
              <a16:creationId xmlns:a16="http://schemas.microsoft.com/office/drawing/2014/main" id="{D3881DDB-080D-8446-9ADB-37F6066EE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3873500</xdr:colOff>
      <xdr:row>10</xdr:row>
      <xdr:rowOff>139700</xdr:rowOff>
    </xdr:from>
    <xdr:to>
      <xdr:col>12</xdr:col>
      <xdr:colOff>241300</xdr:colOff>
      <xdr:row>37</xdr:row>
      <xdr:rowOff>152400</xdr:rowOff>
    </xdr:to>
    <xdr:graphicFrame macro="">
      <xdr:nvGraphicFramePr>
        <xdr:cNvPr id="4" name="Chart 3">
          <a:extLst>
            <a:ext uri="{FF2B5EF4-FFF2-40B4-BE49-F238E27FC236}">
              <a16:creationId xmlns:a16="http://schemas.microsoft.com/office/drawing/2014/main" id="{D6EFD0D4-4A7A-B840-923E-DCDFC586E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3530600</xdr:colOff>
      <xdr:row>35</xdr:row>
      <xdr:rowOff>38100</xdr:rowOff>
    </xdr:from>
    <xdr:to>
      <xdr:col>11</xdr:col>
      <xdr:colOff>812800</xdr:colOff>
      <xdr:row>62</xdr:row>
      <xdr:rowOff>127000</xdr:rowOff>
    </xdr:to>
    <xdr:graphicFrame macro="">
      <xdr:nvGraphicFramePr>
        <xdr:cNvPr id="5" name="Chart 4">
          <a:extLst>
            <a:ext uri="{FF2B5EF4-FFF2-40B4-BE49-F238E27FC236}">
              <a16:creationId xmlns:a16="http://schemas.microsoft.com/office/drawing/2014/main" id="{E1C0CF38-A246-2049-9B26-3AC744FA4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0.78147</cdr:x>
      <cdr:y>0.00696</cdr:y>
    </cdr:from>
    <cdr:to>
      <cdr:x>0.98755</cdr:x>
      <cdr:y>0.2615</cdr:y>
    </cdr:to>
    <cdr:pic>
      <cdr:nvPicPr>
        <cdr:cNvPr id="3" name="Picture 2">
          <a:extLst xmlns:a="http://schemas.openxmlformats.org/drawingml/2006/main">
            <a:ext uri="{FF2B5EF4-FFF2-40B4-BE49-F238E27FC236}">
              <a16:creationId xmlns:a16="http://schemas.microsoft.com/office/drawing/2014/main" id="{6E9464F4-30EE-5B8C-80C2-06F8BB59F5B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175501" y="38100"/>
          <a:ext cx="1892299" cy="1393281"/>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0.10235</cdr:x>
      <cdr:y>0.26459</cdr:y>
    </cdr:from>
    <cdr:to>
      <cdr:x>0.29599</cdr:x>
      <cdr:y>0.47933</cdr:y>
    </cdr:to>
    <cdr:pic>
      <cdr:nvPicPr>
        <cdr:cNvPr id="4" name="Picture 3">
          <a:extLst xmlns:a="http://schemas.openxmlformats.org/drawingml/2006/main">
            <a:ext uri="{FF2B5EF4-FFF2-40B4-BE49-F238E27FC236}">
              <a16:creationId xmlns:a16="http://schemas.microsoft.com/office/drawing/2014/main" id="{2E97956A-6E87-9103-D85A-DBAA48A478B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39760" y="1612919"/>
          <a:ext cx="1778039" cy="1309091"/>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0.11429</cdr:x>
      <cdr:y>0.20597</cdr:y>
    </cdr:from>
    <cdr:to>
      <cdr:x>0.3956</cdr:x>
      <cdr:y>0.48729</cdr:y>
    </cdr:to>
    <cdr:pic>
      <cdr:nvPicPr>
        <cdr:cNvPr id="6" name="Picture 5">
          <a:extLst xmlns:a="http://schemas.openxmlformats.org/drawingml/2006/main">
            <a:ext uri="{FF2B5EF4-FFF2-40B4-BE49-F238E27FC236}">
              <a16:creationId xmlns:a16="http://schemas.microsoft.com/office/drawing/2014/main" id="{A7A902D2-DE49-AF0E-DD38-6786F5CEDCB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60399" y="876300"/>
          <a:ext cx="1625601" cy="1196870"/>
        </a:xfrm>
        <a:prstGeom xmlns:a="http://schemas.openxmlformats.org/drawingml/2006/main" prst="rect">
          <a:avLst/>
        </a:prstGeom>
      </cdr:spPr>
    </cdr:pic>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apnews.com/article/rail-accidents-d7c6be5c670bec03c5ebf754eefcee71" TargetMode="External"/><Relationship Id="rId3" Type="http://schemas.openxmlformats.org/officeDocument/2006/relationships/hyperlink" Target="https://www.actionnewsjax.com/news/local/jso-possible-suspect-shot-face-during-southside-strip-mall-parking-lot-dispute/CO7ASKMIEVAOTDYAQBESQELRQ4/" TargetMode="External"/><Relationship Id="rId7" Type="http://schemas.openxmlformats.org/officeDocument/2006/relationships/hyperlink" Target="https://www.thedailybeast.com/video-bouncer-takes-down-devil-masked-gunman-at-tampas-mons-venus-strip-club?ref=scroll" TargetMode="External"/><Relationship Id="rId12" Type="http://schemas.openxmlformats.org/officeDocument/2006/relationships/hyperlink" Target="https://www.weau.com/2023/10/16/former-prosecutors-son-custody-after-shots-fired-trunk-or-treat-event-sources-say/" TargetMode="External"/><Relationship Id="rId2" Type="http://schemas.openxmlformats.org/officeDocument/2006/relationships/hyperlink" Target="https://www.wfmynews2.com/article/news/crime/high-point-man-arrested-in-connection-to-hunter-street-shooting-that-left-person-dead-police-say/83-e326acd2-c4ef-4822-89cb-17b5688833e8" TargetMode="External"/><Relationship Id="rId1" Type="http://schemas.openxmlformats.org/officeDocument/2006/relationships/hyperlink" Target="https://www.nbcphiladelphia.com/news/local/teen-shot-at-recreation-center-in-center-city/3772528/" TargetMode="External"/><Relationship Id="rId6" Type="http://schemas.openxmlformats.org/officeDocument/2006/relationships/hyperlink" Target="https://www.newsherald.com/story/news/crime/2023/01/11/man-shot-and-killed-outside-gold-nugget-in-panama-city-no-charges/69799459007/" TargetMode="External"/><Relationship Id="rId11" Type="http://schemas.openxmlformats.org/officeDocument/2006/relationships/hyperlink" Target="https://www.fox13news.com/news/tampa-pd-arrests-masked-suspect-attempting-to-enter-at-gentlemans-club" TargetMode="External"/><Relationship Id="rId5" Type="http://schemas.openxmlformats.org/officeDocument/2006/relationships/hyperlink" Target="https://wgntv.com/news/chicagocrime/man-accused-in-shooting-inside-englewood-business-facing-attempted-murder-charge/" TargetMode="External"/><Relationship Id="rId10" Type="http://schemas.openxmlformats.org/officeDocument/2006/relationships/hyperlink" Target="https://www.theprogressnews.com/news/invictus-owner-praised-for-quick-response-felt-responsibility-to-disarm-gunman/article_d49a2946-b22a-11ed-a503-87b88f627d5f.html" TargetMode="External"/><Relationship Id="rId4" Type="http://schemas.openxmlformats.org/officeDocument/2006/relationships/hyperlink" Target="https://abc7chicago.com/chicago-shooting-illinois-concealed-carry-license-crime-crimes/13611588/" TargetMode="External"/><Relationship Id="rId9" Type="http://schemas.openxmlformats.org/officeDocument/2006/relationships/hyperlink" Target="https://www.fox5dc.com/news/woman-who-helped-disarm-potomac-avenue-metro-station-gunman-recalls-surreal-momen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9A70-1A91-484F-BD01-3FCB50335A16}">
  <dimension ref="A1:L285"/>
  <sheetViews>
    <sheetView tabSelected="1" workbookViewId="0">
      <pane xSplit="1" ySplit="1" topLeftCell="B2" activePane="bottomRight" state="frozen"/>
      <selection pane="topRight" activeCell="B1" sqref="B1"/>
      <selection pane="bottomLeft" activeCell="A2" sqref="A2"/>
      <selection pane="bottomRight" activeCell="E28" sqref="E28"/>
    </sheetView>
  </sheetViews>
  <sheetFormatPr baseColWidth="10" defaultColWidth="10.83203125" defaultRowHeight="16" x14ac:dyDescent="0.2"/>
  <cols>
    <col min="2" max="2" width="5.1640625" bestFit="1" customWidth="1"/>
    <col min="3" max="3" width="18.33203125" bestFit="1" customWidth="1"/>
    <col min="4" max="4" width="7.83203125" style="13" customWidth="1"/>
    <col min="5" max="5" width="128.33203125" customWidth="1"/>
    <col min="6" max="6" width="16.33203125" style="13" customWidth="1"/>
    <col min="7" max="7" width="69.83203125" bestFit="1" customWidth="1"/>
    <col min="8" max="8" width="18.33203125" style="13" bestFit="1" customWidth="1"/>
    <col min="9" max="9" width="25.5" style="13" bestFit="1" customWidth="1"/>
    <col min="10" max="10" width="25.5" style="15" customWidth="1"/>
    <col min="11" max="12" width="13.83203125" style="13" customWidth="1"/>
  </cols>
  <sheetData>
    <row r="1" spans="1:12" s="2" customFormat="1" ht="17" x14ac:dyDescent="0.2">
      <c r="A1" s="2" t="s">
        <v>0</v>
      </c>
      <c r="B1" s="2" t="s">
        <v>1</v>
      </c>
      <c r="C1" s="3" t="s">
        <v>2</v>
      </c>
      <c r="D1" s="2" t="s">
        <v>6</v>
      </c>
      <c r="E1" s="2" t="s">
        <v>3</v>
      </c>
      <c r="F1" s="2" t="s">
        <v>7</v>
      </c>
      <c r="G1" s="2" t="s">
        <v>8</v>
      </c>
      <c r="H1" s="2" t="s">
        <v>4</v>
      </c>
      <c r="I1" s="2" t="s">
        <v>5</v>
      </c>
      <c r="J1" s="16" t="s">
        <v>598</v>
      </c>
      <c r="K1" s="5" t="s">
        <v>9</v>
      </c>
      <c r="L1" s="5" t="s">
        <v>10</v>
      </c>
    </row>
    <row r="2" spans="1:12" s="10" customFormat="1" x14ac:dyDescent="0.2">
      <c r="A2" s="7">
        <v>1</v>
      </c>
      <c r="B2" s="7">
        <v>2018</v>
      </c>
      <c r="C2" s="8">
        <v>43123</v>
      </c>
      <c r="D2" s="7" t="s">
        <v>12</v>
      </c>
      <c r="E2" s="10" t="s">
        <v>11</v>
      </c>
      <c r="F2" s="7" t="s">
        <v>13</v>
      </c>
      <c r="G2" s="10" t="s">
        <v>14</v>
      </c>
      <c r="H2" s="7">
        <v>15</v>
      </c>
      <c r="I2" s="7">
        <f t="shared" ref="I2:I12" si="0">IF(H2&lt;18,0,1)</f>
        <v>0</v>
      </c>
      <c r="J2" s="1"/>
      <c r="K2" s="11">
        <v>2</v>
      </c>
      <c r="L2" s="11">
        <v>21</v>
      </c>
    </row>
    <row r="3" spans="1:12" s="10" customFormat="1" x14ac:dyDescent="0.2">
      <c r="A3" s="7">
        <v>2</v>
      </c>
      <c r="B3" s="7">
        <v>2018</v>
      </c>
      <c r="C3" s="8">
        <v>43145</v>
      </c>
      <c r="D3" s="7" t="s">
        <v>16</v>
      </c>
      <c r="E3" s="10" t="s">
        <v>15</v>
      </c>
      <c r="F3" s="7" t="s">
        <v>13</v>
      </c>
      <c r="G3" s="10" t="s">
        <v>17</v>
      </c>
      <c r="H3" s="7">
        <v>19</v>
      </c>
      <c r="I3" s="7">
        <f t="shared" si="0"/>
        <v>1</v>
      </c>
      <c r="J3" s="1"/>
      <c r="K3" s="11">
        <v>17</v>
      </c>
      <c r="L3" s="11">
        <v>17</v>
      </c>
    </row>
    <row r="4" spans="1:12" s="10" customFormat="1" x14ac:dyDescent="0.2">
      <c r="A4" s="7">
        <v>3</v>
      </c>
      <c r="B4" s="7">
        <v>2018</v>
      </c>
      <c r="C4" s="8">
        <v>43166</v>
      </c>
      <c r="D4" s="7" t="s">
        <v>19</v>
      </c>
      <c r="E4" s="10" t="s">
        <v>18</v>
      </c>
      <c r="F4" s="7" t="s">
        <v>20</v>
      </c>
      <c r="G4" s="10" t="s">
        <v>21</v>
      </c>
      <c r="H4" s="7">
        <v>64</v>
      </c>
      <c r="I4" s="7">
        <f t="shared" si="0"/>
        <v>1</v>
      </c>
      <c r="J4" s="1"/>
      <c r="K4" s="11">
        <v>2</v>
      </c>
      <c r="L4" s="11">
        <v>2</v>
      </c>
    </row>
    <row r="5" spans="1:12" s="10" customFormat="1" x14ac:dyDescent="0.2">
      <c r="A5" s="7">
        <v>4</v>
      </c>
      <c r="B5" s="7">
        <v>2018</v>
      </c>
      <c r="C5" s="8">
        <v>43193</v>
      </c>
      <c r="D5" s="7" t="s">
        <v>23</v>
      </c>
      <c r="E5" s="10" t="s">
        <v>22</v>
      </c>
      <c r="F5" s="7" t="s">
        <v>20</v>
      </c>
      <c r="G5" s="10" t="s">
        <v>24</v>
      </c>
      <c r="H5" s="7">
        <v>39</v>
      </c>
      <c r="I5" s="7">
        <f t="shared" si="0"/>
        <v>1</v>
      </c>
      <c r="J5" s="1"/>
      <c r="K5" s="11">
        <v>0</v>
      </c>
      <c r="L5" s="11">
        <v>4</v>
      </c>
    </row>
    <row r="6" spans="1:12" s="10" customFormat="1" x14ac:dyDescent="0.2">
      <c r="A6" s="7">
        <v>5</v>
      </c>
      <c r="B6" s="7">
        <v>2018</v>
      </c>
      <c r="C6" s="8">
        <v>43212</v>
      </c>
      <c r="D6" s="7" t="s">
        <v>26</v>
      </c>
      <c r="E6" s="10" t="s">
        <v>25</v>
      </c>
      <c r="F6" s="7" t="s">
        <v>20</v>
      </c>
      <c r="G6" s="10" t="s">
        <v>27</v>
      </c>
      <c r="H6" s="7">
        <v>29</v>
      </c>
      <c r="I6" s="7">
        <f t="shared" si="0"/>
        <v>1</v>
      </c>
      <c r="J6" s="1"/>
      <c r="K6" s="11">
        <v>4</v>
      </c>
      <c r="L6" s="11">
        <v>4</v>
      </c>
    </row>
    <row r="7" spans="1:12" s="10" customFormat="1" x14ac:dyDescent="0.2">
      <c r="A7" s="7">
        <v>6</v>
      </c>
      <c r="B7" s="7">
        <v>2018</v>
      </c>
      <c r="C7" s="8">
        <v>43224</v>
      </c>
      <c r="D7" s="7" t="s">
        <v>29</v>
      </c>
      <c r="E7" s="10" t="s">
        <v>28</v>
      </c>
      <c r="F7" s="7" t="s">
        <v>30</v>
      </c>
      <c r="G7" s="10" t="s">
        <v>31</v>
      </c>
      <c r="H7" s="7">
        <v>26</v>
      </c>
      <c r="I7" s="7">
        <f t="shared" si="0"/>
        <v>1</v>
      </c>
      <c r="J7" s="1"/>
      <c r="K7" s="11">
        <v>0</v>
      </c>
      <c r="L7" s="11">
        <v>3</v>
      </c>
    </row>
    <row r="8" spans="1:12" s="10" customFormat="1" x14ac:dyDescent="0.2">
      <c r="A8" s="7">
        <v>7</v>
      </c>
      <c r="B8" s="7">
        <v>2018</v>
      </c>
      <c r="C8" s="8">
        <v>43231</v>
      </c>
      <c r="D8" s="7" t="s">
        <v>33</v>
      </c>
      <c r="E8" s="10" t="s">
        <v>32</v>
      </c>
      <c r="F8" s="7" t="s">
        <v>30</v>
      </c>
      <c r="G8" s="10" t="s">
        <v>34</v>
      </c>
      <c r="H8" s="7">
        <v>51</v>
      </c>
      <c r="I8" s="7">
        <f t="shared" si="0"/>
        <v>1</v>
      </c>
      <c r="J8" s="1"/>
      <c r="K8" s="11">
        <v>1</v>
      </c>
      <c r="L8" s="11">
        <v>0</v>
      </c>
    </row>
    <row r="9" spans="1:12" s="10" customFormat="1" x14ac:dyDescent="0.2">
      <c r="A9" s="7">
        <v>8</v>
      </c>
      <c r="B9" s="7">
        <v>2018</v>
      </c>
      <c r="C9" s="8">
        <v>43236</v>
      </c>
      <c r="D9" s="7" t="s">
        <v>36</v>
      </c>
      <c r="E9" s="10" t="s">
        <v>35</v>
      </c>
      <c r="F9" s="7" t="s">
        <v>13</v>
      </c>
      <c r="G9" s="10" t="s">
        <v>37</v>
      </c>
      <c r="H9" s="7">
        <v>19</v>
      </c>
      <c r="I9" s="7">
        <f t="shared" si="0"/>
        <v>1</v>
      </c>
      <c r="J9" s="1"/>
      <c r="K9" s="11">
        <v>0</v>
      </c>
      <c r="L9" s="11">
        <v>0</v>
      </c>
    </row>
    <row r="10" spans="1:12" s="10" customFormat="1" x14ac:dyDescent="0.2">
      <c r="A10" s="7">
        <v>9</v>
      </c>
      <c r="B10" s="7">
        <v>2018</v>
      </c>
      <c r="C10" s="8">
        <v>43238</v>
      </c>
      <c r="D10" s="7" t="s">
        <v>39</v>
      </c>
      <c r="E10" s="10" t="s">
        <v>38</v>
      </c>
      <c r="F10" s="7" t="s">
        <v>13</v>
      </c>
      <c r="G10" s="10" t="s">
        <v>40</v>
      </c>
      <c r="H10" s="7">
        <v>17</v>
      </c>
      <c r="I10" s="7">
        <f t="shared" si="0"/>
        <v>0</v>
      </c>
      <c r="J10" s="1"/>
      <c r="K10" s="11">
        <v>10</v>
      </c>
      <c r="L10" s="11">
        <v>12</v>
      </c>
    </row>
    <row r="11" spans="1:12" s="10" customFormat="1" x14ac:dyDescent="0.2">
      <c r="A11" s="7">
        <v>10</v>
      </c>
      <c r="B11" s="7">
        <v>2018</v>
      </c>
      <c r="C11" s="8">
        <v>43244</v>
      </c>
      <c r="D11" s="7" t="s">
        <v>42</v>
      </c>
      <c r="E11" s="10" t="s">
        <v>41</v>
      </c>
      <c r="F11" s="7" t="s">
        <v>20</v>
      </c>
      <c r="G11" s="10" t="s">
        <v>43</v>
      </c>
      <c r="H11" s="7">
        <v>28</v>
      </c>
      <c r="I11" s="7">
        <f t="shared" si="0"/>
        <v>1</v>
      </c>
      <c r="J11" s="1"/>
      <c r="K11" s="11">
        <v>0</v>
      </c>
      <c r="L11" s="11">
        <v>4</v>
      </c>
    </row>
    <row r="12" spans="1:12" s="10" customFormat="1" x14ac:dyDescent="0.2">
      <c r="A12" s="7">
        <v>11</v>
      </c>
      <c r="B12" s="7">
        <v>2018</v>
      </c>
      <c r="C12" s="8">
        <v>43245</v>
      </c>
      <c r="D12" s="7" t="s">
        <v>33</v>
      </c>
      <c r="E12" s="10" t="s">
        <v>44</v>
      </c>
      <c r="F12" s="7" t="s">
        <v>13</v>
      </c>
      <c r="G12" s="10" t="s">
        <v>45</v>
      </c>
      <c r="H12" s="7">
        <v>13</v>
      </c>
      <c r="I12" s="7">
        <f t="shared" si="0"/>
        <v>0</v>
      </c>
      <c r="J12" s="1"/>
      <c r="K12" s="11">
        <v>0</v>
      </c>
      <c r="L12" s="11">
        <v>2</v>
      </c>
    </row>
    <row r="13" spans="1:12" s="10" customFormat="1" x14ac:dyDescent="0.2">
      <c r="A13" s="7">
        <v>12</v>
      </c>
      <c r="B13" s="7">
        <v>2018</v>
      </c>
      <c r="C13" s="8">
        <v>43264</v>
      </c>
      <c r="D13" s="7" t="s">
        <v>48</v>
      </c>
      <c r="E13" s="10" t="s">
        <v>47</v>
      </c>
      <c r="F13" s="7" t="s">
        <v>30</v>
      </c>
      <c r="G13" s="10" t="s">
        <v>49</v>
      </c>
      <c r="H13" s="7" t="s">
        <v>46</v>
      </c>
      <c r="I13" s="7" t="s">
        <v>46</v>
      </c>
      <c r="J13" s="1"/>
      <c r="K13" s="11">
        <v>0</v>
      </c>
      <c r="L13" s="11">
        <v>0</v>
      </c>
    </row>
    <row r="14" spans="1:12" s="10" customFormat="1" x14ac:dyDescent="0.2">
      <c r="A14" s="7">
        <v>13</v>
      </c>
      <c r="B14" s="7">
        <v>2018</v>
      </c>
      <c r="C14" s="8">
        <v>43280</v>
      </c>
      <c r="D14" s="7" t="s">
        <v>51</v>
      </c>
      <c r="E14" s="10" t="s">
        <v>50</v>
      </c>
      <c r="F14" s="7" t="s">
        <v>20</v>
      </c>
      <c r="G14" s="10" t="s">
        <v>52</v>
      </c>
      <c r="H14" s="7">
        <v>38</v>
      </c>
      <c r="I14" s="7">
        <f t="shared" ref="I14:I30" si="1">IF(H14&lt;18,0,1)</f>
        <v>1</v>
      </c>
      <c r="J14" s="1"/>
      <c r="K14" s="11">
        <v>5</v>
      </c>
      <c r="L14" s="11">
        <v>2</v>
      </c>
    </row>
    <row r="15" spans="1:12" s="10" customFormat="1" x14ac:dyDescent="0.2">
      <c r="A15" s="7">
        <v>14</v>
      </c>
      <c r="B15" s="7">
        <v>2018</v>
      </c>
      <c r="C15" s="8">
        <v>43286</v>
      </c>
      <c r="D15" s="7" t="s">
        <v>54</v>
      </c>
      <c r="E15" s="10" t="s">
        <v>53</v>
      </c>
      <c r="F15" s="7" t="s">
        <v>30</v>
      </c>
      <c r="G15" s="10" t="s">
        <v>55</v>
      </c>
      <c r="H15" s="7">
        <v>21</v>
      </c>
      <c r="I15" s="7">
        <f t="shared" si="1"/>
        <v>1</v>
      </c>
      <c r="J15" s="1"/>
      <c r="K15" s="11">
        <v>0</v>
      </c>
      <c r="L15" s="11">
        <v>6</v>
      </c>
    </row>
    <row r="16" spans="1:12" s="10" customFormat="1" x14ac:dyDescent="0.2">
      <c r="A16" s="7">
        <v>15</v>
      </c>
      <c r="B16" s="7">
        <v>2018</v>
      </c>
      <c r="C16" s="8">
        <v>43326</v>
      </c>
      <c r="D16" s="7" t="s">
        <v>57</v>
      </c>
      <c r="E16" s="10" t="s">
        <v>56</v>
      </c>
      <c r="F16" s="7" t="s">
        <v>20</v>
      </c>
      <c r="G16" s="10" t="s">
        <v>58</v>
      </c>
      <c r="H16" s="7">
        <v>30</v>
      </c>
      <c r="I16" s="7">
        <f t="shared" si="1"/>
        <v>1</v>
      </c>
      <c r="J16" s="1"/>
      <c r="K16" s="11">
        <v>0</v>
      </c>
      <c r="L16" s="11">
        <v>5</v>
      </c>
    </row>
    <row r="17" spans="1:12" s="10" customFormat="1" x14ac:dyDescent="0.2">
      <c r="A17" s="7">
        <v>16</v>
      </c>
      <c r="B17" s="7">
        <v>2018</v>
      </c>
      <c r="C17" s="8">
        <v>43332</v>
      </c>
      <c r="D17" s="7" t="s">
        <v>39</v>
      </c>
      <c r="E17" s="10" t="s">
        <v>59</v>
      </c>
      <c r="F17" s="7" t="s">
        <v>20</v>
      </c>
      <c r="G17" s="10" t="s">
        <v>60</v>
      </c>
      <c r="H17" s="7">
        <v>38</v>
      </c>
      <c r="I17" s="7">
        <f t="shared" si="1"/>
        <v>1</v>
      </c>
      <c r="J17" s="1"/>
      <c r="K17" s="11">
        <v>1</v>
      </c>
      <c r="L17" s="11">
        <v>1</v>
      </c>
    </row>
    <row r="18" spans="1:12" s="10" customFormat="1" x14ac:dyDescent="0.2">
      <c r="A18" s="7">
        <v>17</v>
      </c>
      <c r="B18" s="7">
        <v>2018</v>
      </c>
      <c r="C18" s="8">
        <v>43338</v>
      </c>
      <c r="D18" s="7" t="s">
        <v>16</v>
      </c>
      <c r="E18" s="10" t="s">
        <v>61</v>
      </c>
      <c r="F18" s="7" t="s">
        <v>20</v>
      </c>
      <c r="G18" s="10" t="s">
        <v>62</v>
      </c>
      <c r="H18" s="7">
        <v>24</v>
      </c>
      <c r="I18" s="7">
        <f t="shared" si="1"/>
        <v>1</v>
      </c>
      <c r="J18" s="1"/>
      <c r="K18" s="11">
        <v>2</v>
      </c>
      <c r="L18" s="11">
        <v>11</v>
      </c>
    </row>
    <row r="19" spans="1:12" s="10" customFormat="1" x14ac:dyDescent="0.2">
      <c r="A19" s="7">
        <v>18</v>
      </c>
      <c r="B19" s="7">
        <v>2018</v>
      </c>
      <c r="C19" s="8">
        <v>43349</v>
      </c>
      <c r="D19" s="7" t="s">
        <v>64</v>
      </c>
      <c r="E19" s="10" t="s">
        <v>63</v>
      </c>
      <c r="F19" s="7" t="s">
        <v>20</v>
      </c>
      <c r="G19" s="10" t="s">
        <v>65</v>
      </c>
      <c r="H19" s="7">
        <v>29</v>
      </c>
      <c r="I19" s="7">
        <f t="shared" si="1"/>
        <v>1</v>
      </c>
      <c r="J19" s="1"/>
      <c r="K19" s="11">
        <v>3</v>
      </c>
      <c r="L19" s="11">
        <v>2</v>
      </c>
    </row>
    <row r="20" spans="1:12" s="10" customFormat="1" x14ac:dyDescent="0.2">
      <c r="A20" s="7">
        <v>19</v>
      </c>
      <c r="B20" s="7">
        <v>2018</v>
      </c>
      <c r="C20" s="8">
        <v>43355</v>
      </c>
      <c r="D20" s="7" t="s">
        <v>23</v>
      </c>
      <c r="E20" s="10" t="s">
        <v>66</v>
      </c>
      <c r="F20" s="7" t="s">
        <v>20</v>
      </c>
      <c r="G20" s="10" t="s">
        <v>67</v>
      </c>
      <c r="H20" s="7">
        <v>54</v>
      </c>
      <c r="I20" s="7">
        <f t="shared" si="1"/>
        <v>1</v>
      </c>
      <c r="J20" s="1"/>
      <c r="K20" s="11">
        <v>5</v>
      </c>
      <c r="L20" s="11">
        <v>0</v>
      </c>
    </row>
    <row r="21" spans="1:12" s="10" customFormat="1" x14ac:dyDescent="0.2">
      <c r="A21" s="7">
        <v>20</v>
      </c>
      <c r="B21" s="7">
        <v>2018</v>
      </c>
      <c r="C21" s="8">
        <v>43362</v>
      </c>
      <c r="D21" s="7" t="s">
        <v>69</v>
      </c>
      <c r="E21" s="10" t="s">
        <v>68</v>
      </c>
      <c r="F21" s="7" t="s">
        <v>20</v>
      </c>
      <c r="G21" s="10" t="s">
        <v>70</v>
      </c>
      <c r="H21" s="7">
        <v>43</v>
      </c>
      <c r="I21" s="7">
        <f t="shared" si="1"/>
        <v>1</v>
      </c>
      <c r="J21" s="1"/>
      <c r="K21" s="11">
        <v>0</v>
      </c>
      <c r="L21" s="11">
        <v>4</v>
      </c>
    </row>
    <row r="22" spans="1:12" s="10" customFormat="1" x14ac:dyDescent="0.2">
      <c r="A22" s="7">
        <v>21</v>
      </c>
      <c r="B22" s="7">
        <v>2018</v>
      </c>
      <c r="C22" s="8">
        <v>43362</v>
      </c>
      <c r="D22" s="7" t="s">
        <v>57</v>
      </c>
      <c r="E22" s="10" t="s">
        <v>71</v>
      </c>
      <c r="F22" s="7" t="s">
        <v>72</v>
      </c>
      <c r="G22" s="10" t="s">
        <v>73</v>
      </c>
      <c r="H22" s="7">
        <v>61</v>
      </c>
      <c r="I22" s="7">
        <f t="shared" si="1"/>
        <v>1</v>
      </c>
      <c r="J22" s="1"/>
      <c r="K22" s="11">
        <v>0</v>
      </c>
      <c r="L22" s="11">
        <v>4</v>
      </c>
    </row>
    <row r="23" spans="1:12" s="10" customFormat="1" x14ac:dyDescent="0.2">
      <c r="A23" s="7">
        <v>22</v>
      </c>
      <c r="B23" s="7">
        <v>2018</v>
      </c>
      <c r="C23" s="8">
        <v>43363</v>
      </c>
      <c r="D23" s="7" t="s">
        <v>51</v>
      </c>
      <c r="E23" s="10" t="s">
        <v>74</v>
      </c>
      <c r="F23" s="7" t="s">
        <v>20</v>
      </c>
      <c r="G23" s="10" t="s">
        <v>75</v>
      </c>
      <c r="H23" s="7">
        <v>26</v>
      </c>
      <c r="I23" s="7">
        <f t="shared" si="1"/>
        <v>1</v>
      </c>
      <c r="J23" s="1">
        <v>1</v>
      </c>
      <c r="K23" s="11">
        <v>3</v>
      </c>
      <c r="L23" s="11">
        <v>3</v>
      </c>
    </row>
    <row r="24" spans="1:12" s="10" customFormat="1" x14ac:dyDescent="0.2">
      <c r="A24" s="7">
        <v>23</v>
      </c>
      <c r="B24" s="7">
        <v>2018</v>
      </c>
      <c r="C24" s="8">
        <v>43397</v>
      </c>
      <c r="D24" s="7" t="s">
        <v>12</v>
      </c>
      <c r="E24" s="10" t="s">
        <v>76</v>
      </c>
      <c r="F24" s="7" t="s">
        <v>20</v>
      </c>
      <c r="G24" s="10" t="s">
        <v>77</v>
      </c>
      <c r="H24" s="7">
        <v>51</v>
      </c>
      <c r="I24" s="7">
        <f t="shared" si="1"/>
        <v>1</v>
      </c>
      <c r="J24" s="1"/>
      <c r="K24" s="11">
        <v>2</v>
      </c>
      <c r="L24" s="11">
        <v>0</v>
      </c>
    </row>
    <row r="25" spans="1:12" s="10" customFormat="1" x14ac:dyDescent="0.2">
      <c r="A25" s="7">
        <v>24</v>
      </c>
      <c r="B25" s="7">
        <v>2018</v>
      </c>
      <c r="C25" s="8">
        <v>43400</v>
      </c>
      <c r="D25" s="7" t="s">
        <v>57</v>
      </c>
      <c r="E25" s="10" t="s">
        <v>78</v>
      </c>
      <c r="F25" s="7" t="s">
        <v>79</v>
      </c>
      <c r="G25" s="10" t="s">
        <v>80</v>
      </c>
      <c r="H25" s="7">
        <v>46</v>
      </c>
      <c r="I25" s="7">
        <f t="shared" si="1"/>
        <v>1</v>
      </c>
      <c r="J25" s="1"/>
      <c r="K25" s="11">
        <v>11</v>
      </c>
      <c r="L25" s="11">
        <v>6</v>
      </c>
    </row>
    <row r="26" spans="1:12" s="10" customFormat="1" x14ac:dyDescent="0.2">
      <c r="A26" s="7">
        <v>25</v>
      </c>
      <c r="B26" s="7">
        <v>2018</v>
      </c>
      <c r="C26" s="8">
        <v>43406</v>
      </c>
      <c r="D26" s="7" t="s">
        <v>16</v>
      </c>
      <c r="E26" s="10" t="s">
        <v>81</v>
      </c>
      <c r="F26" s="7" t="s">
        <v>20</v>
      </c>
      <c r="G26" s="10" t="s">
        <v>82</v>
      </c>
      <c r="H26" s="7">
        <v>40</v>
      </c>
      <c r="I26" s="7">
        <f t="shared" si="1"/>
        <v>1</v>
      </c>
      <c r="J26" s="1"/>
      <c r="K26" s="11">
        <v>2</v>
      </c>
      <c r="L26" s="11">
        <v>5</v>
      </c>
    </row>
    <row r="27" spans="1:12" s="10" customFormat="1" x14ac:dyDescent="0.2">
      <c r="A27" s="7">
        <v>26</v>
      </c>
      <c r="B27" s="7">
        <v>2018</v>
      </c>
      <c r="C27" s="8">
        <v>43409</v>
      </c>
      <c r="D27" s="7" t="s">
        <v>23</v>
      </c>
      <c r="E27" s="10" t="s">
        <v>83</v>
      </c>
      <c r="F27" s="7" t="s">
        <v>84</v>
      </c>
      <c r="G27" s="10" t="s">
        <v>85</v>
      </c>
      <c r="H27" s="7">
        <v>37</v>
      </c>
      <c r="I27" s="7">
        <f t="shared" si="1"/>
        <v>1</v>
      </c>
      <c r="J27" s="1"/>
      <c r="K27" s="11">
        <v>1</v>
      </c>
      <c r="L27" s="11">
        <v>2</v>
      </c>
    </row>
    <row r="28" spans="1:12" s="10" customFormat="1" x14ac:dyDescent="0.2">
      <c r="A28" s="7">
        <v>27</v>
      </c>
      <c r="B28" s="7">
        <v>2018</v>
      </c>
      <c r="C28" s="8">
        <v>43411</v>
      </c>
      <c r="D28" s="7" t="s">
        <v>23</v>
      </c>
      <c r="E28" s="10" t="s">
        <v>86</v>
      </c>
      <c r="F28" s="7" t="s">
        <v>20</v>
      </c>
      <c r="G28" s="10" t="s">
        <v>87</v>
      </c>
      <c r="H28" s="7">
        <v>28</v>
      </c>
      <c r="I28" s="7">
        <f t="shared" si="1"/>
        <v>1</v>
      </c>
      <c r="J28" s="1"/>
      <c r="K28" s="11">
        <v>12</v>
      </c>
      <c r="L28" s="11">
        <v>16</v>
      </c>
    </row>
    <row r="29" spans="1:12" s="10" customFormat="1" x14ac:dyDescent="0.2">
      <c r="A29" s="7">
        <v>28</v>
      </c>
      <c r="B29" s="7">
        <v>2018</v>
      </c>
      <c r="C29" s="8">
        <v>43416</v>
      </c>
      <c r="D29" s="7" t="s">
        <v>89</v>
      </c>
      <c r="E29" s="10" t="s">
        <v>88</v>
      </c>
      <c r="F29" s="7" t="s">
        <v>20</v>
      </c>
      <c r="G29" s="10" t="s">
        <v>90</v>
      </c>
      <c r="H29" s="7">
        <v>30</v>
      </c>
      <c r="I29" s="7">
        <f t="shared" si="1"/>
        <v>1</v>
      </c>
      <c r="J29" s="1"/>
      <c r="K29" s="11">
        <v>0</v>
      </c>
      <c r="L29" s="11">
        <v>3</v>
      </c>
    </row>
    <row r="30" spans="1:12" s="10" customFormat="1" x14ac:dyDescent="0.2">
      <c r="A30" s="7">
        <v>29</v>
      </c>
      <c r="B30" s="7">
        <v>2018</v>
      </c>
      <c r="C30" s="8">
        <v>43423</v>
      </c>
      <c r="D30" s="7" t="s">
        <v>36</v>
      </c>
      <c r="E30" s="10" t="s">
        <v>91</v>
      </c>
      <c r="F30" s="7" t="s">
        <v>84</v>
      </c>
      <c r="G30" s="10" t="s">
        <v>92</v>
      </c>
      <c r="H30" s="7">
        <v>32</v>
      </c>
      <c r="I30" s="7">
        <f t="shared" si="1"/>
        <v>1</v>
      </c>
      <c r="J30" s="1"/>
      <c r="K30" s="11">
        <v>3</v>
      </c>
      <c r="L30" s="11">
        <v>0</v>
      </c>
    </row>
    <row r="31" spans="1:12" s="10" customFormat="1" x14ac:dyDescent="0.2">
      <c r="A31" s="7">
        <v>30</v>
      </c>
      <c r="B31" s="7">
        <v>2018</v>
      </c>
      <c r="C31" s="8">
        <v>43458</v>
      </c>
      <c r="D31" s="7" t="s">
        <v>89</v>
      </c>
      <c r="E31" s="10" t="s">
        <v>93</v>
      </c>
      <c r="F31" s="7" t="s">
        <v>20</v>
      </c>
      <c r="G31" s="10" t="s">
        <v>94</v>
      </c>
      <c r="H31" s="7">
        <v>25</v>
      </c>
      <c r="I31" s="7">
        <f t="shared" ref="I31:I80" si="2">IF(H31&lt;18,0,1)</f>
        <v>1</v>
      </c>
      <c r="J31" s="1"/>
      <c r="K31" s="11">
        <v>0</v>
      </c>
      <c r="L31" s="11">
        <v>0</v>
      </c>
    </row>
    <row r="32" spans="1:12" s="10" customFormat="1" x14ac:dyDescent="0.2">
      <c r="A32" s="7">
        <v>31</v>
      </c>
      <c r="B32" s="7">
        <v>2019</v>
      </c>
      <c r="C32" s="8">
        <v>43488</v>
      </c>
      <c r="D32" s="7" t="s">
        <v>16</v>
      </c>
      <c r="E32" s="10" t="s">
        <v>95</v>
      </c>
      <c r="F32" s="7" t="s">
        <v>20</v>
      </c>
      <c r="G32" s="10" t="s">
        <v>96</v>
      </c>
      <c r="H32" s="7">
        <v>21</v>
      </c>
      <c r="I32" s="7">
        <f t="shared" si="2"/>
        <v>1</v>
      </c>
      <c r="J32" s="1"/>
      <c r="K32" s="11">
        <v>5</v>
      </c>
      <c r="L32" s="11">
        <v>0</v>
      </c>
    </row>
    <row r="33" spans="1:12" s="10" customFormat="1" x14ac:dyDescent="0.2">
      <c r="A33" s="7">
        <v>32</v>
      </c>
      <c r="B33" s="7">
        <v>2019</v>
      </c>
      <c r="C33" s="8">
        <v>43489</v>
      </c>
      <c r="D33" s="7" t="s">
        <v>57</v>
      </c>
      <c r="E33" s="10" t="s">
        <v>97</v>
      </c>
      <c r="F33" s="7" t="s">
        <v>20</v>
      </c>
      <c r="G33" s="10" t="s">
        <v>98</v>
      </c>
      <c r="H33" s="7">
        <v>21</v>
      </c>
      <c r="I33" s="7">
        <f t="shared" si="2"/>
        <v>1</v>
      </c>
      <c r="J33" s="1"/>
      <c r="K33" s="11">
        <v>3</v>
      </c>
      <c r="L33" s="11">
        <v>1</v>
      </c>
    </row>
    <row r="34" spans="1:12" s="10" customFormat="1" x14ac:dyDescent="0.2">
      <c r="A34" s="7">
        <v>33</v>
      </c>
      <c r="B34" s="7">
        <v>2019</v>
      </c>
      <c r="C34" s="8">
        <v>43508</v>
      </c>
      <c r="D34" s="7" t="s">
        <v>23</v>
      </c>
      <c r="E34" s="10" t="s">
        <v>99</v>
      </c>
      <c r="F34" s="7" t="s">
        <v>20</v>
      </c>
      <c r="G34" s="10" t="s">
        <v>100</v>
      </c>
      <c r="H34" s="7">
        <v>29</v>
      </c>
      <c r="I34" s="7">
        <f t="shared" si="2"/>
        <v>1</v>
      </c>
      <c r="J34" s="1"/>
      <c r="K34" s="11">
        <v>0</v>
      </c>
      <c r="L34" s="11">
        <v>0</v>
      </c>
    </row>
    <row r="35" spans="1:12" s="10" customFormat="1" x14ac:dyDescent="0.2">
      <c r="A35" s="7">
        <v>34</v>
      </c>
      <c r="B35" s="7">
        <v>2019</v>
      </c>
      <c r="C35" s="8">
        <v>43511</v>
      </c>
      <c r="D35" s="7" t="s">
        <v>36</v>
      </c>
      <c r="E35" s="10" t="s">
        <v>101</v>
      </c>
      <c r="F35" s="7" t="s">
        <v>20</v>
      </c>
      <c r="G35" s="10" t="s">
        <v>102</v>
      </c>
      <c r="H35" s="7">
        <v>45</v>
      </c>
      <c r="I35" s="7">
        <f t="shared" si="2"/>
        <v>1</v>
      </c>
      <c r="J35" s="1"/>
      <c r="K35" s="11">
        <v>5</v>
      </c>
      <c r="L35" s="11">
        <v>6</v>
      </c>
    </row>
    <row r="36" spans="1:12" s="10" customFormat="1" x14ac:dyDescent="0.2">
      <c r="A36" s="7">
        <v>35</v>
      </c>
      <c r="B36" s="7">
        <v>2019</v>
      </c>
      <c r="C36" s="8">
        <v>43517</v>
      </c>
      <c r="D36" s="7" t="s">
        <v>12</v>
      </c>
      <c r="E36" s="10" t="s">
        <v>103</v>
      </c>
      <c r="F36" s="7" t="s">
        <v>20</v>
      </c>
      <c r="G36" s="10" t="s">
        <v>104</v>
      </c>
      <c r="H36" s="7">
        <v>35</v>
      </c>
      <c r="I36" s="7">
        <f t="shared" si="2"/>
        <v>1</v>
      </c>
      <c r="J36" s="1"/>
      <c r="K36" s="11">
        <v>2</v>
      </c>
      <c r="L36" s="11">
        <v>2</v>
      </c>
    </row>
    <row r="37" spans="1:12" s="10" customFormat="1" x14ac:dyDescent="0.2">
      <c r="A37" s="7">
        <v>36</v>
      </c>
      <c r="B37" s="7">
        <v>2019</v>
      </c>
      <c r="C37" s="8">
        <v>43523</v>
      </c>
      <c r="D37" s="7" t="s">
        <v>16</v>
      </c>
      <c r="E37" s="10" t="s">
        <v>105</v>
      </c>
      <c r="F37" s="7" t="s">
        <v>84</v>
      </c>
      <c r="G37" s="10" t="s">
        <v>106</v>
      </c>
      <c r="H37" s="7">
        <v>59</v>
      </c>
      <c r="I37" s="7">
        <f t="shared" si="2"/>
        <v>1</v>
      </c>
      <c r="J37" s="1"/>
      <c r="K37" s="11">
        <v>0</v>
      </c>
      <c r="L37" s="11">
        <v>2</v>
      </c>
    </row>
    <row r="38" spans="1:12" s="10" customFormat="1" x14ac:dyDescent="0.2">
      <c r="A38" s="7">
        <v>37</v>
      </c>
      <c r="B38" s="7">
        <v>2019</v>
      </c>
      <c r="C38" s="8">
        <v>43551</v>
      </c>
      <c r="D38" s="7" t="s">
        <v>48</v>
      </c>
      <c r="E38" s="10" t="s">
        <v>107</v>
      </c>
      <c r="F38" s="7" t="s">
        <v>30</v>
      </c>
      <c r="G38" s="10" t="s">
        <v>108</v>
      </c>
      <c r="H38" s="7">
        <v>33</v>
      </c>
      <c r="I38" s="7">
        <f t="shared" si="2"/>
        <v>1</v>
      </c>
      <c r="J38" s="1"/>
      <c r="K38" s="11">
        <v>2</v>
      </c>
      <c r="L38" s="11">
        <v>2</v>
      </c>
    </row>
    <row r="39" spans="1:12" s="10" customFormat="1" x14ac:dyDescent="0.2">
      <c r="A39" s="7">
        <v>38</v>
      </c>
      <c r="B39" s="7">
        <v>2019</v>
      </c>
      <c r="C39" s="8">
        <v>43582</v>
      </c>
      <c r="D39" s="7" t="s">
        <v>23</v>
      </c>
      <c r="E39" s="10" t="s">
        <v>109</v>
      </c>
      <c r="F39" s="7" t="s">
        <v>79</v>
      </c>
      <c r="G39" s="10" t="s">
        <v>110</v>
      </c>
      <c r="H39" s="7">
        <v>19</v>
      </c>
      <c r="I39" s="7">
        <f t="shared" si="2"/>
        <v>1</v>
      </c>
      <c r="J39" s="1"/>
      <c r="K39" s="11">
        <v>1</v>
      </c>
      <c r="L39" s="11">
        <v>3</v>
      </c>
    </row>
    <row r="40" spans="1:12" s="10" customFormat="1" x14ac:dyDescent="0.2">
      <c r="A40" s="7">
        <v>39</v>
      </c>
      <c r="B40" s="7">
        <v>2019</v>
      </c>
      <c r="C40" s="8">
        <v>43585</v>
      </c>
      <c r="D40" s="7" t="s">
        <v>112</v>
      </c>
      <c r="E40" s="10" t="s">
        <v>111</v>
      </c>
      <c r="F40" s="7" t="s">
        <v>13</v>
      </c>
      <c r="G40" s="10" t="s">
        <v>113</v>
      </c>
      <c r="H40" s="7">
        <v>22</v>
      </c>
      <c r="I40" s="7">
        <f t="shared" si="2"/>
        <v>1</v>
      </c>
      <c r="J40" s="1"/>
      <c r="K40" s="11">
        <v>2</v>
      </c>
      <c r="L40" s="11">
        <v>4</v>
      </c>
    </row>
    <row r="41" spans="1:12" s="10" customFormat="1" x14ac:dyDescent="0.2">
      <c r="A41" s="7">
        <v>40</v>
      </c>
      <c r="B41" s="7">
        <v>2019</v>
      </c>
      <c r="C41" s="8">
        <v>43592</v>
      </c>
      <c r="D41" s="7" t="s">
        <v>115</v>
      </c>
      <c r="E41" s="10" t="s">
        <v>114</v>
      </c>
      <c r="F41" s="7" t="s">
        <v>13</v>
      </c>
      <c r="G41" s="10" t="s">
        <v>116</v>
      </c>
      <c r="H41" s="7">
        <v>18</v>
      </c>
      <c r="I41" s="7">
        <f t="shared" si="2"/>
        <v>1</v>
      </c>
      <c r="J41" s="1">
        <v>1</v>
      </c>
      <c r="K41" s="11">
        <v>1</v>
      </c>
      <c r="L41" s="11">
        <v>8</v>
      </c>
    </row>
    <row r="42" spans="1:12" s="10" customFormat="1" x14ac:dyDescent="0.2">
      <c r="A42" s="7">
        <v>41</v>
      </c>
      <c r="B42" s="7">
        <v>2019</v>
      </c>
      <c r="C42" s="8">
        <v>43614</v>
      </c>
      <c r="D42" s="7" t="s">
        <v>39</v>
      </c>
      <c r="E42" s="10" t="s">
        <v>117</v>
      </c>
      <c r="F42" s="7" t="s">
        <v>20</v>
      </c>
      <c r="G42" s="10" t="s">
        <v>118</v>
      </c>
      <c r="H42" s="7">
        <v>65</v>
      </c>
      <c r="I42" s="7">
        <f t="shared" si="2"/>
        <v>1</v>
      </c>
      <c r="J42" s="1"/>
      <c r="K42" s="11">
        <v>3</v>
      </c>
      <c r="L42" s="11">
        <v>1</v>
      </c>
    </row>
    <row r="43" spans="1:12" s="10" customFormat="1" x14ac:dyDescent="0.2">
      <c r="A43" s="7">
        <v>42</v>
      </c>
      <c r="B43" s="7">
        <v>2019</v>
      </c>
      <c r="C43" s="8">
        <v>43616</v>
      </c>
      <c r="D43" s="7" t="s">
        <v>54</v>
      </c>
      <c r="E43" s="10" t="s">
        <v>119</v>
      </c>
      <c r="F43" s="7" t="s">
        <v>72</v>
      </c>
      <c r="G43" s="10" t="s">
        <v>120</v>
      </c>
      <c r="H43" s="7">
        <v>40</v>
      </c>
      <c r="I43" s="7">
        <f t="shared" si="2"/>
        <v>1</v>
      </c>
      <c r="J43" s="1"/>
      <c r="K43" s="11">
        <v>12</v>
      </c>
      <c r="L43" s="11">
        <v>4</v>
      </c>
    </row>
    <row r="44" spans="1:12" s="10" customFormat="1" x14ac:dyDescent="0.2">
      <c r="A44" s="7">
        <v>43</v>
      </c>
      <c r="B44" s="7">
        <v>2019</v>
      </c>
      <c r="C44" s="8">
        <v>43626</v>
      </c>
      <c r="D44" s="7" t="s">
        <v>42</v>
      </c>
      <c r="E44" s="10" t="s">
        <v>121</v>
      </c>
      <c r="F44" s="7" t="s">
        <v>30</v>
      </c>
      <c r="G44" s="10" t="s">
        <v>122</v>
      </c>
      <c r="H44" s="7">
        <v>24</v>
      </c>
      <c r="I44" s="7">
        <f t="shared" si="2"/>
        <v>1</v>
      </c>
      <c r="J44" s="1"/>
      <c r="K44" s="11">
        <v>0</v>
      </c>
      <c r="L44" s="11">
        <v>0</v>
      </c>
    </row>
    <row r="45" spans="1:12" s="10" customFormat="1" x14ac:dyDescent="0.2">
      <c r="A45" s="7">
        <v>44</v>
      </c>
      <c r="B45" s="7">
        <v>2019</v>
      </c>
      <c r="C45" s="8">
        <v>43633</v>
      </c>
      <c r="D45" s="7" t="s">
        <v>39</v>
      </c>
      <c r="E45" s="10" t="s">
        <v>123</v>
      </c>
      <c r="F45" s="7" t="s">
        <v>72</v>
      </c>
      <c r="G45" s="10" t="s">
        <v>124</v>
      </c>
      <c r="H45" s="7">
        <v>22</v>
      </c>
      <c r="I45" s="7">
        <f t="shared" si="2"/>
        <v>1</v>
      </c>
      <c r="J45" s="1"/>
      <c r="K45" s="11">
        <v>0</v>
      </c>
      <c r="L45" s="11">
        <v>0</v>
      </c>
    </row>
    <row r="46" spans="1:12" s="10" customFormat="1" x14ac:dyDescent="0.2">
      <c r="A46" s="7">
        <v>45</v>
      </c>
      <c r="B46" s="7">
        <v>2019</v>
      </c>
      <c r="C46" s="8">
        <v>43641</v>
      </c>
      <c r="D46" s="7" t="s">
        <v>23</v>
      </c>
      <c r="E46" s="10" t="s">
        <v>125</v>
      </c>
      <c r="F46" s="7" t="s">
        <v>20</v>
      </c>
      <c r="G46" s="10" t="s">
        <v>126</v>
      </c>
      <c r="H46" s="7">
        <v>60</v>
      </c>
      <c r="I46" s="7">
        <f t="shared" si="2"/>
        <v>1</v>
      </c>
      <c r="J46" s="1"/>
      <c r="K46" s="11">
        <v>2</v>
      </c>
      <c r="L46" s="11">
        <v>0</v>
      </c>
    </row>
    <row r="47" spans="1:12" s="10" customFormat="1" x14ac:dyDescent="0.2">
      <c r="A47" s="7">
        <v>46</v>
      </c>
      <c r="B47" s="7">
        <v>2019</v>
      </c>
      <c r="C47" s="8">
        <v>43662</v>
      </c>
      <c r="D47" s="7" t="s">
        <v>39</v>
      </c>
      <c r="E47" s="10" t="s">
        <v>127</v>
      </c>
      <c r="F47" s="7" t="s">
        <v>20</v>
      </c>
      <c r="G47" s="10" t="s">
        <v>128</v>
      </c>
      <c r="H47" s="7">
        <v>24</v>
      </c>
      <c r="I47" s="7">
        <f t="shared" si="2"/>
        <v>1</v>
      </c>
      <c r="J47" s="1"/>
      <c r="K47" s="11">
        <v>0</v>
      </c>
      <c r="L47" s="11">
        <v>5</v>
      </c>
    </row>
    <row r="48" spans="1:12" s="10" customFormat="1" x14ac:dyDescent="0.2">
      <c r="A48" s="7">
        <v>47</v>
      </c>
      <c r="B48" s="7">
        <v>2019</v>
      </c>
      <c r="C48" s="8">
        <v>43671</v>
      </c>
      <c r="D48" s="7" t="s">
        <v>23</v>
      </c>
      <c r="E48" s="10" t="s">
        <v>129</v>
      </c>
      <c r="F48" s="7" t="s">
        <v>20</v>
      </c>
      <c r="G48" s="10" t="s">
        <v>130</v>
      </c>
      <c r="H48" s="7">
        <v>26</v>
      </c>
      <c r="I48" s="7">
        <f t="shared" si="2"/>
        <v>1</v>
      </c>
      <c r="J48" s="1"/>
      <c r="K48" s="11">
        <v>4</v>
      </c>
      <c r="L48" s="11">
        <v>2</v>
      </c>
    </row>
    <row r="49" spans="1:12" s="10" customFormat="1" x14ac:dyDescent="0.2">
      <c r="A49" s="7">
        <v>48</v>
      </c>
      <c r="B49" s="7">
        <v>2019</v>
      </c>
      <c r="C49" s="8">
        <v>43674</v>
      </c>
      <c r="D49" s="7" t="s">
        <v>23</v>
      </c>
      <c r="E49" s="10" t="s">
        <v>131</v>
      </c>
      <c r="F49" s="7" t="s">
        <v>30</v>
      </c>
      <c r="G49" s="10" t="s">
        <v>132</v>
      </c>
      <c r="H49" s="7">
        <v>19</v>
      </c>
      <c r="I49" s="7">
        <f t="shared" si="2"/>
        <v>1</v>
      </c>
      <c r="J49" s="1"/>
      <c r="K49" s="11">
        <v>3</v>
      </c>
      <c r="L49" s="11">
        <v>17</v>
      </c>
    </row>
    <row r="50" spans="1:12" s="10" customFormat="1" x14ac:dyDescent="0.2">
      <c r="A50" s="7">
        <v>49</v>
      </c>
      <c r="B50" s="7">
        <v>2019</v>
      </c>
      <c r="C50" s="8">
        <v>43676</v>
      </c>
      <c r="D50" s="7" t="s">
        <v>134</v>
      </c>
      <c r="E50" s="10" t="s">
        <v>133</v>
      </c>
      <c r="F50" s="7" t="s">
        <v>20</v>
      </c>
      <c r="G50" s="10" t="s">
        <v>135</v>
      </c>
      <c r="H50" s="7">
        <v>39</v>
      </c>
      <c r="I50" s="7">
        <f t="shared" si="2"/>
        <v>1</v>
      </c>
      <c r="J50" s="1"/>
      <c r="K50" s="11">
        <v>2</v>
      </c>
      <c r="L50" s="11">
        <v>1</v>
      </c>
    </row>
    <row r="51" spans="1:12" s="10" customFormat="1" x14ac:dyDescent="0.2">
      <c r="A51" s="7">
        <v>50</v>
      </c>
      <c r="B51" s="7">
        <v>2019</v>
      </c>
      <c r="C51" s="8">
        <v>43680</v>
      </c>
      <c r="D51" s="7" t="s">
        <v>39</v>
      </c>
      <c r="E51" s="10" t="s">
        <v>136</v>
      </c>
      <c r="F51" s="7" t="s">
        <v>20</v>
      </c>
      <c r="G51" s="10" t="s">
        <v>137</v>
      </c>
      <c r="H51" s="7">
        <v>21</v>
      </c>
      <c r="I51" s="7">
        <f t="shared" si="2"/>
        <v>1</v>
      </c>
      <c r="J51" s="1"/>
      <c r="K51" s="11">
        <v>23</v>
      </c>
      <c r="L51" s="11">
        <v>22</v>
      </c>
    </row>
    <row r="52" spans="1:12" s="10" customFormat="1" x14ac:dyDescent="0.2">
      <c r="A52" s="7">
        <v>51</v>
      </c>
      <c r="B52" s="7">
        <v>2019</v>
      </c>
      <c r="C52" s="8">
        <v>43681</v>
      </c>
      <c r="D52" s="7" t="s">
        <v>64</v>
      </c>
      <c r="E52" s="10" t="s">
        <v>138</v>
      </c>
      <c r="F52" s="7" t="s">
        <v>30</v>
      </c>
      <c r="G52" s="10" t="s">
        <v>139</v>
      </c>
      <c r="H52" s="7">
        <v>24</v>
      </c>
      <c r="I52" s="7">
        <f t="shared" si="2"/>
        <v>1</v>
      </c>
      <c r="J52" s="1"/>
      <c r="K52" s="11">
        <v>9</v>
      </c>
      <c r="L52" s="11">
        <v>27</v>
      </c>
    </row>
    <row r="53" spans="1:12" s="10" customFormat="1" x14ac:dyDescent="0.2">
      <c r="A53" s="7">
        <v>52</v>
      </c>
      <c r="B53" s="7">
        <v>2019</v>
      </c>
      <c r="C53" s="8">
        <v>43689</v>
      </c>
      <c r="D53" s="7" t="s">
        <v>36</v>
      </c>
      <c r="E53" s="10" t="s">
        <v>140</v>
      </c>
      <c r="F53" s="7" t="s">
        <v>84</v>
      </c>
      <c r="G53" s="10" t="s">
        <v>141</v>
      </c>
      <c r="H53" s="7">
        <v>40</v>
      </c>
      <c r="I53" s="7">
        <f t="shared" si="2"/>
        <v>1</v>
      </c>
      <c r="J53" s="1"/>
      <c r="K53" s="11">
        <v>0</v>
      </c>
      <c r="L53" s="11">
        <v>0</v>
      </c>
    </row>
    <row r="54" spans="1:12" s="10" customFormat="1" x14ac:dyDescent="0.2">
      <c r="A54" s="7">
        <v>53</v>
      </c>
      <c r="B54" s="7">
        <v>2019</v>
      </c>
      <c r="C54" s="8">
        <v>43708</v>
      </c>
      <c r="D54" s="7" t="s">
        <v>39</v>
      </c>
      <c r="E54" s="10" t="s">
        <v>142</v>
      </c>
      <c r="F54" s="7" t="s">
        <v>30</v>
      </c>
      <c r="G54" s="10" t="s">
        <v>143</v>
      </c>
      <c r="H54" s="7">
        <v>36</v>
      </c>
      <c r="I54" s="7">
        <f t="shared" si="2"/>
        <v>1</v>
      </c>
      <c r="J54" s="1"/>
      <c r="K54" s="11">
        <v>7</v>
      </c>
      <c r="L54" s="11">
        <v>21</v>
      </c>
    </row>
    <row r="55" spans="1:12" s="10" customFormat="1" x14ac:dyDescent="0.2">
      <c r="A55" s="7">
        <v>54</v>
      </c>
      <c r="B55" s="7">
        <v>2019</v>
      </c>
      <c r="C55" s="8">
        <v>43744</v>
      </c>
      <c r="D55" s="7" t="s">
        <v>145</v>
      </c>
      <c r="E55" s="10" t="s">
        <v>144</v>
      </c>
      <c r="F55" s="7" t="s">
        <v>20</v>
      </c>
      <c r="G55" s="10" t="s">
        <v>146</v>
      </c>
      <c r="H55" s="7">
        <v>25</v>
      </c>
      <c r="I55" s="7">
        <f t="shared" si="2"/>
        <v>1</v>
      </c>
      <c r="J55" s="1"/>
      <c r="K55" s="11">
        <v>4</v>
      </c>
      <c r="L55" s="11">
        <v>5</v>
      </c>
    </row>
    <row r="56" spans="1:12" s="10" customFormat="1" x14ac:dyDescent="0.2">
      <c r="A56" s="7">
        <v>55</v>
      </c>
      <c r="B56" s="7">
        <v>2019</v>
      </c>
      <c r="C56" s="8">
        <v>43759</v>
      </c>
      <c r="D56" s="7" t="s">
        <v>148</v>
      </c>
      <c r="E56" s="10" t="s">
        <v>147</v>
      </c>
      <c r="F56" s="7" t="s">
        <v>20</v>
      </c>
      <c r="G56" s="10" t="s">
        <v>149</v>
      </c>
      <c r="H56" s="7">
        <v>25</v>
      </c>
      <c r="I56" s="7">
        <f t="shared" si="2"/>
        <v>1</v>
      </c>
      <c r="J56" s="1"/>
      <c r="K56" s="11">
        <v>0</v>
      </c>
      <c r="L56" s="11">
        <v>4</v>
      </c>
    </row>
    <row r="57" spans="1:12" s="10" customFormat="1" x14ac:dyDescent="0.2">
      <c r="A57" s="7">
        <v>56</v>
      </c>
      <c r="B57" s="7">
        <v>2019</v>
      </c>
      <c r="C57" s="8">
        <v>43783</v>
      </c>
      <c r="D57" s="7" t="s">
        <v>23</v>
      </c>
      <c r="E57" s="10" t="s">
        <v>150</v>
      </c>
      <c r="F57" s="7" t="s">
        <v>13</v>
      </c>
      <c r="G57" s="10" t="s">
        <v>151</v>
      </c>
      <c r="H57" s="7">
        <v>16</v>
      </c>
      <c r="I57" s="7">
        <f t="shared" si="2"/>
        <v>0</v>
      </c>
      <c r="J57" s="1"/>
      <c r="K57" s="11">
        <v>2</v>
      </c>
      <c r="L57" s="11">
        <v>3</v>
      </c>
    </row>
    <row r="58" spans="1:12" s="10" customFormat="1" x14ac:dyDescent="0.2">
      <c r="A58" s="7">
        <v>57</v>
      </c>
      <c r="B58" s="7">
        <v>2019</v>
      </c>
      <c r="C58" s="8">
        <v>43803</v>
      </c>
      <c r="D58" s="7" t="s">
        <v>153</v>
      </c>
      <c r="E58" s="10" t="s">
        <v>152</v>
      </c>
      <c r="F58" s="7" t="s">
        <v>72</v>
      </c>
      <c r="G58" s="10" t="s">
        <v>154</v>
      </c>
      <c r="H58" s="7">
        <v>22</v>
      </c>
      <c r="I58" s="7">
        <f t="shared" si="2"/>
        <v>1</v>
      </c>
      <c r="J58" s="1"/>
      <c r="K58" s="11">
        <v>2</v>
      </c>
      <c r="L58" s="11">
        <v>1</v>
      </c>
    </row>
    <row r="59" spans="1:12" s="10" customFormat="1" x14ac:dyDescent="0.2">
      <c r="A59" s="7">
        <v>58</v>
      </c>
      <c r="B59" s="7">
        <v>2019</v>
      </c>
      <c r="C59" s="8">
        <v>43805</v>
      </c>
      <c r="D59" s="7" t="s">
        <v>16</v>
      </c>
      <c r="E59" s="10" t="s">
        <v>155</v>
      </c>
      <c r="F59" s="7" t="s">
        <v>72</v>
      </c>
      <c r="G59" s="10" t="s">
        <v>156</v>
      </c>
      <c r="H59" s="7">
        <v>21</v>
      </c>
      <c r="I59" s="7">
        <f t="shared" si="2"/>
        <v>1</v>
      </c>
      <c r="J59" s="1"/>
      <c r="K59" s="11">
        <v>3</v>
      </c>
      <c r="L59" s="11">
        <v>8</v>
      </c>
    </row>
    <row r="60" spans="1:12" s="10" customFormat="1" x14ac:dyDescent="0.2">
      <c r="A60" s="7">
        <v>59</v>
      </c>
      <c r="B60" s="7">
        <v>2019</v>
      </c>
      <c r="C60" s="8">
        <v>43809</v>
      </c>
      <c r="D60" s="7" t="s">
        <v>158</v>
      </c>
      <c r="E60" s="10" t="s">
        <v>157</v>
      </c>
      <c r="F60" s="7" t="s">
        <v>20</v>
      </c>
      <c r="G60" s="10" t="s">
        <v>159</v>
      </c>
      <c r="H60" s="7">
        <v>47</v>
      </c>
      <c r="I60" s="7">
        <f t="shared" si="2"/>
        <v>1</v>
      </c>
      <c r="J60" s="1"/>
      <c r="K60" s="11">
        <v>4</v>
      </c>
      <c r="L60" s="11">
        <v>4</v>
      </c>
    </row>
    <row r="61" spans="1:12" s="10" customFormat="1" x14ac:dyDescent="0.2">
      <c r="A61" s="7">
        <v>60</v>
      </c>
      <c r="B61" s="7">
        <v>2019</v>
      </c>
      <c r="C61" s="8">
        <v>43828</v>
      </c>
      <c r="D61" s="7" t="s">
        <v>39</v>
      </c>
      <c r="E61" s="10" t="s">
        <v>160</v>
      </c>
      <c r="F61" s="7" t="s">
        <v>79</v>
      </c>
      <c r="G61" s="10" t="s">
        <v>161</v>
      </c>
      <c r="H61" s="7">
        <v>43</v>
      </c>
      <c r="I61" s="7">
        <f t="shared" si="2"/>
        <v>1</v>
      </c>
      <c r="J61" s="1"/>
      <c r="K61" s="11">
        <v>2</v>
      </c>
      <c r="L61" s="11">
        <v>2</v>
      </c>
    </row>
    <row r="62" spans="1:12" s="10" customFormat="1" x14ac:dyDescent="0.2">
      <c r="A62" s="7">
        <v>61</v>
      </c>
      <c r="B62" s="7">
        <v>2020</v>
      </c>
      <c r="C62" s="8">
        <v>43849</v>
      </c>
      <c r="D62" s="7" t="s">
        <v>163</v>
      </c>
      <c r="E62" s="10" t="s">
        <v>162</v>
      </c>
      <c r="F62" s="7" t="s">
        <v>20</v>
      </c>
      <c r="G62" s="10" t="s">
        <v>164</v>
      </c>
      <c r="H62" s="7">
        <v>29</v>
      </c>
      <c r="I62" s="7">
        <f t="shared" si="2"/>
        <v>1</v>
      </c>
      <c r="J62" s="1"/>
      <c r="K62" s="11">
        <v>1</v>
      </c>
      <c r="L62" s="11">
        <v>16</v>
      </c>
    </row>
    <row r="63" spans="1:12" s="10" customFormat="1" x14ac:dyDescent="0.2">
      <c r="A63" s="7">
        <v>62</v>
      </c>
      <c r="B63" s="7">
        <v>2020</v>
      </c>
      <c r="C63" s="8">
        <v>43869</v>
      </c>
      <c r="D63" s="7" t="s">
        <v>166</v>
      </c>
      <c r="E63" s="10" t="s">
        <v>165</v>
      </c>
      <c r="F63" s="7" t="s">
        <v>72</v>
      </c>
      <c r="G63" s="10" t="s">
        <v>167</v>
      </c>
      <c r="H63" s="7">
        <v>45</v>
      </c>
      <c r="I63" s="7">
        <f t="shared" si="2"/>
        <v>1</v>
      </c>
      <c r="J63" s="1"/>
      <c r="K63" s="11">
        <v>0</v>
      </c>
      <c r="L63" s="11">
        <v>2</v>
      </c>
    </row>
    <row r="64" spans="1:12" s="10" customFormat="1" x14ac:dyDescent="0.2">
      <c r="A64" s="7">
        <v>63</v>
      </c>
      <c r="B64" s="7">
        <v>2020</v>
      </c>
      <c r="C64" s="8">
        <v>43881</v>
      </c>
      <c r="D64" s="7" t="s">
        <v>169</v>
      </c>
      <c r="E64" s="10" t="s">
        <v>168</v>
      </c>
      <c r="F64" s="7" t="s">
        <v>170</v>
      </c>
      <c r="G64" s="10" t="s">
        <v>171</v>
      </c>
      <c r="H64" s="7">
        <v>87</v>
      </c>
      <c r="I64" s="7">
        <f t="shared" si="2"/>
        <v>1</v>
      </c>
      <c r="J64" s="1"/>
      <c r="K64" s="11">
        <v>1</v>
      </c>
      <c r="L64" s="11">
        <v>3</v>
      </c>
    </row>
    <row r="65" spans="1:12" s="10" customFormat="1" x14ac:dyDescent="0.2">
      <c r="A65" s="7">
        <v>64</v>
      </c>
      <c r="B65" s="7">
        <v>2020</v>
      </c>
      <c r="C65" s="8">
        <v>43887</v>
      </c>
      <c r="D65" s="7" t="s">
        <v>69</v>
      </c>
      <c r="E65" s="10" t="s">
        <v>172</v>
      </c>
      <c r="F65" s="7" t="s">
        <v>20</v>
      </c>
      <c r="G65" s="10" t="s">
        <v>173</v>
      </c>
      <c r="H65" s="7">
        <v>51</v>
      </c>
      <c r="I65" s="7">
        <f t="shared" si="2"/>
        <v>1</v>
      </c>
      <c r="J65" s="1"/>
      <c r="K65" s="11">
        <v>5</v>
      </c>
      <c r="L65" s="11">
        <v>0</v>
      </c>
    </row>
    <row r="66" spans="1:12" s="10" customFormat="1" x14ac:dyDescent="0.2">
      <c r="A66" s="7">
        <v>65</v>
      </c>
      <c r="B66" s="7">
        <v>2020</v>
      </c>
      <c r="C66" s="8">
        <v>43905</v>
      </c>
      <c r="D66" s="7" t="s">
        <v>163</v>
      </c>
      <c r="E66" s="10" t="s">
        <v>174</v>
      </c>
      <c r="F66" s="7" t="s">
        <v>20</v>
      </c>
      <c r="G66" s="10" t="s">
        <v>175</v>
      </c>
      <c r="H66" s="7">
        <v>31</v>
      </c>
      <c r="I66" s="7">
        <f t="shared" si="2"/>
        <v>1</v>
      </c>
      <c r="J66" s="1"/>
      <c r="K66" s="11">
        <v>4</v>
      </c>
      <c r="L66" s="11">
        <v>2</v>
      </c>
    </row>
    <row r="67" spans="1:12" s="10" customFormat="1" x14ac:dyDescent="0.2">
      <c r="A67" s="7">
        <v>66</v>
      </c>
      <c r="B67" s="7">
        <v>2020</v>
      </c>
      <c r="C67" s="8">
        <v>43917</v>
      </c>
      <c r="D67" s="7" t="s">
        <v>42</v>
      </c>
      <c r="E67" s="10" t="s">
        <v>176</v>
      </c>
      <c r="F67" s="7" t="s">
        <v>20</v>
      </c>
      <c r="G67" s="10" t="s">
        <v>177</v>
      </c>
      <c r="H67" s="7">
        <v>34</v>
      </c>
      <c r="I67" s="7">
        <f t="shared" si="2"/>
        <v>1</v>
      </c>
      <c r="J67" s="1"/>
      <c r="K67" s="11">
        <v>0</v>
      </c>
      <c r="L67" s="11">
        <v>0</v>
      </c>
    </row>
    <row r="68" spans="1:12" s="10" customFormat="1" x14ac:dyDescent="0.2">
      <c r="A68" s="7">
        <v>67</v>
      </c>
      <c r="B68" s="7">
        <v>2020</v>
      </c>
      <c r="C68" s="8">
        <v>43957</v>
      </c>
      <c r="D68" s="7" t="s">
        <v>42</v>
      </c>
      <c r="E68" s="10" t="s">
        <v>178</v>
      </c>
      <c r="F68" s="7" t="s">
        <v>20</v>
      </c>
      <c r="G68" s="10" t="s">
        <v>179</v>
      </c>
      <c r="H68" s="7">
        <v>32</v>
      </c>
      <c r="I68" s="7">
        <f t="shared" si="2"/>
        <v>1</v>
      </c>
      <c r="J68" s="1"/>
      <c r="K68" s="11">
        <v>0</v>
      </c>
      <c r="L68" s="11">
        <v>4</v>
      </c>
    </row>
    <row r="69" spans="1:12" s="10" customFormat="1" x14ac:dyDescent="0.2">
      <c r="A69" s="7">
        <v>68</v>
      </c>
      <c r="B69" s="7">
        <v>2020</v>
      </c>
      <c r="C69" s="8">
        <v>43968</v>
      </c>
      <c r="D69" s="7" t="s">
        <v>36</v>
      </c>
      <c r="E69" s="10" t="s">
        <v>180</v>
      </c>
      <c r="F69" s="7" t="s">
        <v>20</v>
      </c>
      <c r="G69" s="10" t="s">
        <v>181</v>
      </c>
      <c r="H69" s="7">
        <v>35</v>
      </c>
      <c r="I69" s="7">
        <f t="shared" si="2"/>
        <v>1</v>
      </c>
      <c r="J69" s="1"/>
      <c r="K69" s="11">
        <v>1</v>
      </c>
      <c r="L69" s="11">
        <v>2</v>
      </c>
    </row>
    <row r="70" spans="1:12" s="10" customFormat="1" x14ac:dyDescent="0.2">
      <c r="A70" s="7">
        <v>69</v>
      </c>
      <c r="B70" s="7">
        <v>2020</v>
      </c>
      <c r="C70" s="8">
        <v>43971</v>
      </c>
      <c r="D70" s="7" t="s">
        <v>183</v>
      </c>
      <c r="E70" s="10" t="s">
        <v>182</v>
      </c>
      <c r="F70" s="7" t="s">
        <v>20</v>
      </c>
      <c r="G70" s="10" t="s">
        <v>184</v>
      </c>
      <c r="H70" s="7">
        <v>20</v>
      </c>
      <c r="I70" s="7">
        <f t="shared" si="2"/>
        <v>1</v>
      </c>
      <c r="J70" s="1"/>
      <c r="K70" s="11">
        <v>0</v>
      </c>
      <c r="L70" s="11">
        <v>3</v>
      </c>
    </row>
    <row r="71" spans="1:12" s="10" customFormat="1" x14ac:dyDescent="0.2">
      <c r="A71" s="7">
        <v>70</v>
      </c>
      <c r="B71" s="7">
        <v>2020</v>
      </c>
      <c r="C71" s="8">
        <v>43972</v>
      </c>
      <c r="D71" s="7" t="s">
        <v>39</v>
      </c>
      <c r="E71" s="10" t="s">
        <v>185</v>
      </c>
      <c r="F71" s="7" t="s">
        <v>72</v>
      </c>
      <c r="G71" s="10" t="s">
        <v>186</v>
      </c>
      <c r="H71" s="7">
        <v>20</v>
      </c>
      <c r="I71" s="7">
        <f t="shared" si="2"/>
        <v>1</v>
      </c>
      <c r="J71" s="1"/>
      <c r="K71" s="11">
        <v>0</v>
      </c>
      <c r="L71" s="11">
        <v>1</v>
      </c>
    </row>
    <row r="72" spans="1:12" s="10" customFormat="1" x14ac:dyDescent="0.2">
      <c r="A72" s="7">
        <v>71</v>
      </c>
      <c r="B72" s="7">
        <v>2020</v>
      </c>
      <c r="C72" s="8">
        <v>43978</v>
      </c>
      <c r="D72" s="7" t="s">
        <v>145</v>
      </c>
      <c r="E72" s="10" t="s">
        <v>187</v>
      </c>
      <c r="F72" s="7" t="s">
        <v>30</v>
      </c>
      <c r="G72" s="10" t="s">
        <v>188</v>
      </c>
      <c r="H72" s="7">
        <v>37</v>
      </c>
      <c r="I72" s="7">
        <f t="shared" si="2"/>
        <v>1</v>
      </c>
      <c r="J72" s="1"/>
      <c r="K72" s="11">
        <v>0</v>
      </c>
      <c r="L72" s="11">
        <v>1</v>
      </c>
    </row>
    <row r="73" spans="1:12" s="10" customFormat="1" x14ac:dyDescent="0.2">
      <c r="A73" s="7">
        <v>72</v>
      </c>
      <c r="B73" s="7">
        <v>2020</v>
      </c>
      <c r="C73" s="8">
        <v>43983</v>
      </c>
      <c r="D73" s="7" t="s">
        <v>26</v>
      </c>
      <c r="E73" s="10" t="s">
        <v>189</v>
      </c>
      <c r="F73" s="7" t="s">
        <v>20</v>
      </c>
      <c r="G73" s="10" t="s">
        <v>190</v>
      </c>
      <c r="H73" s="7">
        <v>48</v>
      </c>
      <c r="I73" s="7">
        <f t="shared" si="2"/>
        <v>1</v>
      </c>
      <c r="J73" s="1"/>
      <c r="K73" s="11">
        <v>2</v>
      </c>
      <c r="L73" s="11">
        <v>0</v>
      </c>
    </row>
    <row r="74" spans="1:12" s="10" customFormat="1" x14ac:dyDescent="0.2">
      <c r="A74" s="7">
        <v>73</v>
      </c>
      <c r="B74" s="7">
        <v>2020</v>
      </c>
      <c r="C74" s="8">
        <v>43992</v>
      </c>
      <c r="D74" s="7" t="s">
        <v>23</v>
      </c>
      <c r="E74" s="10" t="s">
        <v>191</v>
      </c>
      <c r="F74" s="7" t="s">
        <v>30</v>
      </c>
      <c r="G74" s="10" t="s">
        <v>192</v>
      </c>
      <c r="H74" s="7">
        <v>26</v>
      </c>
      <c r="I74" s="7">
        <f t="shared" si="2"/>
        <v>1</v>
      </c>
      <c r="J74" s="1"/>
      <c r="K74" s="11">
        <v>1</v>
      </c>
      <c r="L74" s="11">
        <v>4</v>
      </c>
    </row>
    <row r="75" spans="1:12" s="10" customFormat="1" x14ac:dyDescent="0.2">
      <c r="A75" s="7">
        <v>74</v>
      </c>
      <c r="B75" s="7">
        <v>2020</v>
      </c>
      <c r="C75" s="8">
        <v>43994</v>
      </c>
      <c r="D75" s="7" t="s">
        <v>39</v>
      </c>
      <c r="E75" s="10" t="s">
        <v>193</v>
      </c>
      <c r="F75" s="7" t="s">
        <v>20</v>
      </c>
      <c r="G75" s="10" t="s">
        <v>194</v>
      </c>
      <c r="H75" s="7">
        <v>37</v>
      </c>
      <c r="I75" s="7">
        <f t="shared" si="2"/>
        <v>1</v>
      </c>
      <c r="J75" s="1"/>
      <c r="K75" s="11">
        <v>0</v>
      </c>
      <c r="L75" s="11">
        <v>8</v>
      </c>
    </row>
    <row r="76" spans="1:12" s="10" customFormat="1" x14ac:dyDescent="0.2">
      <c r="A76" s="7">
        <v>75</v>
      </c>
      <c r="B76" s="7">
        <v>2020</v>
      </c>
      <c r="C76" s="8">
        <v>44001</v>
      </c>
      <c r="D76" s="7" t="s">
        <v>16</v>
      </c>
      <c r="E76" s="10" t="s">
        <v>195</v>
      </c>
      <c r="F76" s="7" t="s">
        <v>20</v>
      </c>
      <c r="G76" s="10" t="s">
        <v>196</v>
      </c>
      <c r="H76" s="7">
        <v>56</v>
      </c>
      <c r="I76" s="7">
        <f t="shared" si="2"/>
        <v>1</v>
      </c>
      <c r="J76" s="1"/>
      <c r="K76" s="11">
        <v>1</v>
      </c>
      <c r="L76" s="11">
        <v>0</v>
      </c>
    </row>
    <row r="77" spans="1:12" s="10" customFormat="1" x14ac:dyDescent="0.2">
      <c r="A77" s="7">
        <v>76</v>
      </c>
      <c r="B77" s="7">
        <v>2020</v>
      </c>
      <c r="C77" s="8">
        <v>44004</v>
      </c>
      <c r="D77" s="7" t="s">
        <v>163</v>
      </c>
      <c r="E77" s="10" t="s">
        <v>197</v>
      </c>
      <c r="F77" s="7" t="s">
        <v>20</v>
      </c>
      <c r="G77" s="10" t="s">
        <v>198</v>
      </c>
      <c r="H77" s="7">
        <v>28</v>
      </c>
      <c r="I77" s="7">
        <f t="shared" si="2"/>
        <v>1</v>
      </c>
      <c r="J77" s="1"/>
      <c r="K77" s="11">
        <v>1</v>
      </c>
      <c r="L77" s="11">
        <v>2</v>
      </c>
    </row>
    <row r="78" spans="1:12" s="10" customFormat="1" x14ac:dyDescent="0.2">
      <c r="A78" s="7">
        <v>77</v>
      </c>
      <c r="B78" s="7">
        <v>2020</v>
      </c>
      <c r="C78" s="8">
        <v>44008</v>
      </c>
      <c r="D78" s="7" t="s">
        <v>36</v>
      </c>
      <c r="E78" s="10" t="s">
        <v>199</v>
      </c>
      <c r="F78" s="7" t="s">
        <v>20</v>
      </c>
      <c r="G78" s="10" t="s">
        <v>200</v>
      </c>
      <c r="H78" s="7">
        <v>48</v>
      </c>
      <c r="I78" s="7">
        <f t="shared" si="2"/>
        <v>1</v>
      </c>
      <c r="J78" s="1"/>
      <c r="K78" s="11">
        <v>3</v>
      </c>
      <c r="L78" s="11">
        <v>0</v>
      </c>
    </row>
    <row r="79" spans="1:12" s="10" customFormat="1" x14ac:dyDescent="0.2">
      <c r="A79" s="7">
        <v>78</v>
      </c>
      <c r="B79" s="7">
        <v>2020</v>
      </c>
      <c r="C79" s="8">
        <v>44009</v>
      </c>
      <c r="D79" s="7" t="s">
        <v>23</v>
      </c>
      <c r="E79" s="10" t="s">
        <v>201</v>
      </c>
      <c r="F79" s="7" t="s">
        <v>20</v>
      </c>
      <c r="G79" s="10" t="s">
        <v>202</v>
      </c>
      <c r="H79" s="7">
        <v>31</v>
      </c>
      <c r="I79" s="7">
        <f t="shared" si="2"/>
        <v>1</v>
      </c>
      <c r="J79" s="1"/>
      <c r="K79" s="11">
        <v>2</v>
      </c>
      <c r="L79" s="11">
        <v>4</v>
      </c>
    </row>
    <row r="80" spans="1:12" s="10" customFormat="1" x14ac:dyDescent="0.2">
      <c r="A80" s="7">
        <v>79</v>
      </c>
      <c r="B80" s="7">
        <v>2020</v>
      </c>
      <c r="C80" s="8">
        <v>44009</v>
      </c>
      <c r="D80" s="7" t="s">
        <v>12</v>
      </c>
      <c r="E80" s="10" t="s">
        <v>203</v>
      </c>
      <c r="F80" s="7" t="s">
        <v>30</v>
      </c>
      <c r="G80" s="10" t="s">
        <v>204</v>
      </c>
      <c r="H80" s="7">
        <v>23</v>
      </c>
      <c r="I80" s="7">
        <f t="shared" si="2"/>
        <v>1</v>
      </c>
      <c r="J80" s="1"/>
      <c r="K80" s="11">
        <v>1</v>
      </c>
      <c r="L80" s="11">
        <v>0</v>
      </c>
    </row>
    <row r="81" spans="1:12" s="10" customFormat="1" x14ac:dyDescent="0.2">
      <c r="A81" s="7">
        <v>80</v>
      </c>
      <c r="B81" s="7">
        <v>2020</v>
      </c>
      <c r="C81" s="8">
        <v>44037</v>
      </c>
      <c r="D81" s="7" t="s">
        <v>23</v>
      </c>
      <c r="E81" s="10" t="s">
        <v>205</v>
      </c>
      <c r="F81" s="7" t="s">
        <v>170</v>
      </c>
      <c r="G81" s="10" t="s">
        <v>206</v>
      </c>
      <c r="H81" s="7" t="s">
        <v>46</v>
      </c>
      <c r="I81" s="7" t="s">
        <v>46</v>
      </c>
      <c r="J81" s="1"/>
      <c r="K81" s="11">
        <v>0</v>
      </c>
      <c r="L81" s="11">
        <v>9</v>
      </c>
    </row>
    <row r="82" spans="1:12" s="10" customFormat="1" x14ac:dyDescent="0.2">
      <c r="A82" s="7">
        <v>81</v>
      </c>
      <c r="B82" s="7">
        <v>2020</v>
      </c>
      <c r="C82" s="8">
        <v>44042</v>
      </c>
      <c r="D82" s="7" t="s">
        <v>208</v>
      </c>
      <c r="E82" s="10" t="s">
        <v>207</v>
      </c>
      <c r="F82" s="7" t="s">
        <v>30</v>
      </c>
      <c r="G82" s="10" t="s">
        <v>209</v>
      </c>
      <c r="H82" s="7">
        <v>57</v>
      </c>
      <c r="I82" s="7">
        <f>IF(H82&lt;18,0,1)</f>
        <v>1</v>
      </c>
      <c r="J82" s="1"/>
      <c r="K82" s="11">
        <v>0</v>
      </c>
      <c r="L82" s="11">
        <v>1</v>
      </c>
    </row>
    <row r="83" spans="1:12" s="10" customFormat="1" x14ac:dyDescent="0.2">
      <c r="A83" s="7">
        <v>82</v>
      </c>
      <c r="B83" s="7">
        <v>2020</v>
      </c>
      <c r="C83" s="8">
        <v>44042</v>
      </c>
      <c r="D83" s="7" t="s">
        <v>16</v>
      </c>
      <c r="E83" s="10" t="s">
        <v>210</v>
      </c>
      <c r="F83" s="7" t="s">
        <v>30</v>
      </c>
      <c r="G83" s="10" t="s">
        <v>211</v>
      </c>
      <c r="H83" s="7">
        <v>31</v>
      </c>
      <c r="I83" s="7">
        <f>IF(H83&lt;18,0,1)</f>
        <v>1</v>
      </c>
      <c r="J83" s="1"/>
      <c r="K83" s="11">
        <v>0</v>
      </c>
      <c r="L83" s="11">
        <v>5</v>
      </c>
    </row>
    <row r="84" spans="1:12" s="10" customFormat="1" x14ac:dyDescent="0.2">
      <c r="A84" s="7">
        <v>83</v>
      </c>
      <c r="B84" s="7">
        <v>2020</v>
      </c>
      <c r="C84" s="8">
        <v>44044</v>
      </c>
      <c r="D84" s="7" t="s">
        <v>169</v>
      </c>
      <c r="E84" s="10" t="s">
        <v>212</v>
      </c>
      <c r="F84" s="7" t="s">
        <v>30</v>
      </c>
      <c r="G84" s="10" t="s">
        <v>213</v>
      </c>
      <c r="H84" s="7">
        <v>73</v>
      </c>
      <c r="I84" s="7">
        <f>IF(H84&lt;18,0,1)</f>
        <v>1</v>
      </c>
      <c r="J84" s="1"/>
      <c r="K84" s="11">
        <v>0</v>
      </c>
      <c r="L84" s="11">
        <v>0</v>
      </c>
    </row>
    <row r="85" spans="1:12" s="10" customFormat="1" x14ac:dyDescent="0.2">
      <c r="A85" s="7">
        <v>84</v>
      </c>
      <c r="B85" s="7">
        <v>2020</v>
      </c>
      <c r="C85" s="8">
        <v>44060</v>
      </c>
      <c r="D85" s="7" t="s">
        <v>39</v>
      </c>
      <c r="E85" s="10" t="s">
        <v>214</v>
      </c>
      <c r="F85" s="7" t="s">
        <v>170</v>
      </c>
      <c r="G85" s="10" t="s">
        <v>215</v>
      </c>
      <c r="H85" s="7">
        <v>60</v>
      </c>
      <c r="I85" s="7">
        <f>IF(H85&lt;18,0,1)</f>
        <v>1</v>
      </c>
      <c r="J85" s="1"/>
      <c r="K85" s="11">
        <v>3</v>
      </c>
      <c r="L85" s="11">
        <v>2</v>
      </c>
    </row>
    <row r="86" spans="1:12" s="10" customFormat="1" x14ac:dyDescent="0.2">
      <c r="A86" s="7">
        <v>85</v>
      </c>
      <c r="B86" s="7">
        <v>2020</v>
      </c>
      <c r="C86" s="8">
        <v>44064</v>
      </c>
      <c r="D86" s="7" t="s">
        <v>23</v>
      </c>
      <c r="E86" s="10" t="s">
        <v>216</v>
      </c>
      <c r="F86" s="7" t="s">
        <v>20</v>
      </c>
      <c r="G86" s="10" t="s">
        <v>217</v>
      </c>
      <c r="H86" s="7">
        <v>42</v>
      </c>
      <c r="I86" s="7">
        <f>IF(H86&lt;18,0,1)</f>
        <v>1</v>
      </c>
      <c r="J86" s="1"/>
      <c r="K86" s="11">
        <v>0</v>
      </c>
      <c r="L86" s="11">
        <v>0</v>
      </c>
    </row>
    <row r="87" spans="1:12" s="10" customFormat="1" x14ac:dyDescent="0.2">
      <c r="A87" s="7">
        <v>86</v>
      </c>
      <c r="B87" s="7">
        <v>2020</v>
      </c>
      <c r="C87" s="8">
        <v>44079</v>
      </c>
      <c r="D87" s="7" t="s">
        <v>16</v>
      </c>
      <c r="E87" s="10" t="s">
        <v>218</v>
      </c>
      <c r="F87" s="7" t="s">
        <v>30</v>
      </c>
      <c r="G87" s="10" t="s">
        <v>219</v>
      </c>
      <c r="H87" s="7" t="s">
        <v>46</v>
      </c>
      <c r="I87" s="7" t="s">
        <v>46</v>
      </c>
      <c r="J87" s="1"/>
      <c r="K87" s="11">
        <v>0</v>
      </c>
      <c r="L87" s="11">
        <v>6</v>
      </c>
    </row>
    <row r="88" spans="1:12" s="10" customFormat="1" x14ac:dyDescent="0.2">
      <c r="A88" s="7">
        <v>87</v>
      </c>
      <c r="B88" s="7">
        <v>2020</v>
      </c>
      <c r="C88" s="8">
        <v>44079</v>
      </c>
      <c r="D88" s="7" t="s">
        <v>112</v>
      </c>
      <c r="E88" s="10" t="s">
        <v>220</v>
      </c>
      <c r="F88" s="7" t="s">
        <v>30</v>
      </c>
      <c r="G88" s="10" t="s">
        <v>221</v>
      </c>
      <c r="H88" s="7">
        <v>33</v>
      </c>
      <c r="I88" s="7">
        <f t="shared" ref="I88:I95" si="3">IF(H88&lt;18,0,1)</f>
        <v>1</v>
      </c>
      <c r="J88" s="1"/>
      <c r="K88" s="11">
        <v>0</v>
      </c>
      <c r="L88" s="11">
        <v>3</v>
      </c>
    </row>
    <row r="89" spans="1:12" s="10" customFormat="1" x14ac:dyDescent="0.2">
      <c r="A89" s="7">
        <v>88</v>
      </c>
      <c r="B89" s="7">
        <v>2020</v>
      </c>
      <c r="C89" s="8">
        <v>44107</v>
      </c>
      <c r="D89" s="7" t="s">
        <v>23</v>
      </c>
      <c r="E89" s="10" t="s">
        <v>222</v>
      </c>
      <c r="F89" s="7" t="s">
        <v>20</v>
      </c>
      <c r="G89" s="10" t="s">
        <v>223</v>
      </c>
      <c r="H89" s="7">
        <v>33</v>
      </c>
      <c r="I89" s="7">
        <f t="shared" si="3"/>
        <v>1</v>
      </c>
      <c r="J89" s="1"/>
      <c r="K89" s="11">
        <v>2</v>
      </c>
      <c r="L89" s="11">
        <v>1</v>
      </c>
    </row>
    <row r="90" spans="1:12" s="10" customFormat="1" x14ac:dyDescent="0.2">
      <c r="A90" s="7">
        <v>89</v>
      </c>
      <c r="B90" s="7">
        <v>2020</v>
      </c>
      <c r="C90" s="8">
        <v>44114</v>
      </c>
      <c r="D90" s="7" t="s">
        <v>148</v>
      </c>
      <c r="E90" s="10" t="s">
        <v>224</v>
      </c>
      <c r="F90" s="7" t="s">
        <v>20</v>
      </c>
      <c r="G90" s="10" t="s">
        <v>225</v>
      </c>
      <c r="H90" s="7">
        <v>34</v>
      </c>
      <c r="I90" s="7">
        <f t="shared" si="3"/>
        <v>1</v>
      </c>
      <c r="J90" s="1"/>
      <c r="K90" s="11">
        <v>0</v>
      </c>
      <c r="L90" s="11">
        <v>8</v>
      </c>
    </row>
    <row r="91" spans="1:12" s="10" customFormat="1" x14ac:dyDescent="0.2">
      <c r="A91" s="7">
        <v>90</v>
      </c>
      <c r="B91" s="7">
        <v>2020</v>
      </c>
      <c r="C91" s="8">
        <v>44135</v>
      </c>
      <c r="D91" s="7" t="s">
        <v>23</v>
      </c>
      <c r="E91" s="10" t="s">
        <v>226</v>
      </c>
      <c r="F91" s="7" t="s">
        <v>20</v>
      </c>
      <c r="G91" s="10" t="s">
        <v>227</v>
      </c>
      <c r="H91" s="7">
        <v>34</v>
      </c>
      <c r="I91" s="7">
        <f t="shared" si="3"/>
        <v>1</v>
      </c>
      <c r="J91" s="1"/>
      <c r="K91" s="11">
        <v>0</v>
      </c>
      <c r="L91" s="11">
        <v>5</v>
      </c>
    </row>
    <row r="92" spans="1:12" s="10" customFormat="1" x14ac:dyDescent="0.2">
      <c r="A92" s="7">
        <v>91</v>
      </c>
      <c r="B92" s="7">
        <v>2020</v>
      </c>
      <c r="C92" s="8">
        <v>44142</v>
      </c>
      <c r="D92" s="7" t="s">
        <v>148</v>
      </c>
      <c r="E92" s="10" t="s">
        <v>228</v>
      </c>
      <c r="F92" s="7" t="s">
        <v>20</v>
      </c>
      <c r="G92" s="10" t="s">
        <v>229</v>
      </c>
      <c r="H92" s="7">
        <v>34</v>
      </c>
      <c r="I92" s="7">
        <f t="shared" si="3"/>
        <v>1</v>
      </c>
      <c r="J92" s="1"/>
      <c r="K92" s="11">
        <v>1</v>
      </c>
      <c r="L92" s="11">
        <v>3</v>
      </c>
    </row>
    <row r="93" spans="1:12" s="10" customFormat="1" x14ac:dyDescent="0.2">
      <c r="A93" s="7">
        <v>92</v>
      </c>
      <c r="B93" s="7">
        <v>2020</v>
      </c>
      <c r="C93" s="8">
        <v>44155</v>
      </c>
      <c r="D93" s="7" t="s">
        <v>69</v>
      </c>
      <c r="E93" s="10" t="s">
        <v>230</v>
      </c>
      <c r="F93" s="7" t="s">
        <v>20</v>
      </c>
      <c r="G93" s="10" t="s">
        <v>231</v>
      </c>
      <c r="H93" s="7">
        <v>15</v>
      </c>
      <c r="I93" s="7">
        <f t="shared" si="3"/>
        <v>0</v>
      </c>
      <c r="J93" s="1"/>
      <c r="K93" s="11">
        <v>0</v>
      </c>
      <c r="L93" s="11">
        <v>8</v>
      </c>
    </row>
    <row r="94" spans="1:12" s="10" customFormat="1" x14ac:dyDescent="0.2">
      <c r="A94" s="7">
        <v>93</v>
      </c>
      <c r="B94" s="7">
        <v>2020</v>
      </c>
      <c r="C94" s="8">
        <v>44156</v>
      </c>
      <c r="D94" s="7" t="s">
        <v>233</v>
      </c>
      <c r="E94" s="10" t="s">
        <v>232</v>
      </c>
      <c r="F94" s="7" t="s">
        <v>20</v>
      </c>
      <c r="G94" s="10" t="s">
        <v>234</v>
      </c>
      <c r="H94" s="7">
        <v>23</v>
      </c>
      <c r="I94" s="7">
        <f t="shared" si="3"/>
        <v>1</v>
      </c>
      <c r="J94" s="1"/>
      <c r="K94" s="11">
        <v>2</v>
      </c>
      <c r="L94" s="11">
        <v>2</v>
      </c>
    </row>
    <row r="95" spans="1:12" s="10" customFormat="1" x14ac:dyDescent="0.2">
      <c r="A95" s="7">
        <v>94</v>
      </c>
      <c r="B95" s="7">
        <v>2020</v>
      </c>
      <c r="C95" s="8">
        <v>44161</v>
      </c>
      <c r="D95" s="7" t="s">
        <v>236</v>
      </c>
      <c r="E95" s="10" t="s">
        <v>235</v>
      </c>
      <c r="F95" s="7" t="s">
        <v>30</v>
      </c>
      <c r="G95" s="10" t="s">
        <v>237</v>
      </c>
      <c r="H95" s="7">
        <v>30</v>
      </c>
      <c r="I95" s="7">
        <f t="shared" si="3"/>
        <v>1</v>
      </c>
      <c r="J95" s="1"/>
      <c r="K95" s="11">
        <v>1</v>
      </c>
      <c r="L95" s="11">
        <v>4</v>
      </c>
    </row>
    <row r="96" spans="1:12" s="10" customFormat="1" x14ac:dyDescent="0.2">
      <c r="A96" s="7">
        <v>95</v>
      </c>
      <c r="B96" s="7">
        <v>2020</v>
      </c>
      <c r="C96" s="8">
        <v>44169</v>
      </c>
      <c r="D96" s="7" t="s">
        <v>36</v>
      </c>
      <c r="E96" s="10" t="s">
        <v>238</v>
      </c>
      <c r="F96" s="7" t="s">
        <v>30</v>
      </c>
      <c r="G96" s="10" t="s">
        <v>239</v>
      </c>
      <c r="H96" s="7" t="s">
        <v>46</v>
      </c>
      <c r="I96" s="7" t="s">
        <v>46</v>
      </c>
      <c r="J96" s="1"/>
      <c r="K96" s="11">
        <v>0</v>
      </c>
      <c r="L96" s="11">
        <v>4</v>
      </c>
    </row>
    <row r="97" spans="1:12" s="10" customFormat="1" x14ac:dyDescent="0.2">
      <c r="A97" s="7">
        <v>96</v>
      </c>
      <c r="B97" s="7">
        <v>2020</v>
      </c>
      <c r="C97" s="8">
        <v>44177</v>
      </c>
      <c r="D97" s="7" t="s">
        <v>166</v>
      </c>
      <c r="E97" s="10" t="s">
        <v>240</v>
      </c>
      <c r="F97" s="7" t="s">
        <v>20</v>
      </c>
      <c r="G97" s="10" t="s">
        <v>241</v>
      </c>
      <c r="H97" s="7">
        <v>62</v>
      </c>
      <c r="I97" s="7">
        <f>IF(H97&lt;18,0,1)</f>
        <v>1</v>
      </c>
      <c r="J97" s="1"/>
      <c r="K97" s="11">
        <v>2</v>
      </c>
      <c r="L97" s="11">
        <v>2</v>
      </c>
    </row>
    <row r="98" spans="1:12" s="10" customFormat="1" x14ac:dyDescent="0.2">
      <c r="A98" s="7">
        <v>97</v>
      </c>
      <c r="B98" s="7">
        <v>2020</v>
      </c>
      <c r="C98" s="8">
        <v>44179</v>
      </c>
      <c r="D98" s="7" t="s">
        <v>112</v>
      </c>
      <c r="E98" s="10" t="s">
        <v>242</v>
      </c>
      <c r="F98" s="7" t="s">
        <v>72</v>
      </c>
      <c r="G98" s="10" t="s">
        <v>243</v>
      </c>
      <c r="H98" s="7">
        <v>36</v>
      </c>
      <c r="I98" s="7">
        <f>IF(H98&lt;18,0,1)</f>
        <v>1</v>
      </c>
      <c r="J98" s="1"/>
      <c r="K98" s="11">
        <v>0</v>
      </c>
      <c r="L98" s="11">
        <v>0</v>
      </c>
    </row>
    <row r="99" spans="1:12" s="10" customFormat="1" x14ac:dyDescent="0.2">
      <c r="A99" s="7">
        <v>98</v>
      </c>
      <c r="B99" s="7">
        <v>2020</v>
      </c>
      <c r="C99" s="8">
        <v>44184</v>
      </c>
      <c r="D99" s="7" t="s">
        <v>36</v>
      </c>
      <c r="E99" s="10" t="s">
        <v>244</v>
      </c>
      <c r="F99" s="7" t="s">
        <v>20</v>
      </c>
      <c r="G99" s="10" t="s">
        <v>245</v>
      </c>
      <c r="H99" s="7" t="s">
        <v>46</v>
      </c>
      <c r="I99" s="7" t="s">
        <v>46</v>
      </c>
      <c r="J99" s="1"/>
      <c r="K99" s="11">
        <v>0</v>
      </c>
      <c r="L99" s="11">
        <v>5</v>
      </c>
    </row>
    <row r="100" spans="1:12" s="10" customFormat="1" x14ac:dyDescent="0.2">
      <c r="A100" s="7">
        <v>99</v>
      </c>
      <c r="B100" s="7">
        <v>2020</v>
      </c>
      <c r="C100" s="8">
        <v>44191</v>
      </c>
      <c r="D100" s="7" t="s">
        <v>36</v>
      </c>
      <c r="E100" s="10" t="s">
        <v>246</v>
      </c>
      <c r="F100" s="7" t="s">
        <v>20</v>
      </c>
      <c r="G100" s="10" t="s">
        <v>247</v>
      </c>
      <c r="H100" s="7">
        <v>37</v>
      </c>
      <c r="I100" s="7">
        <f>IF(H100&lt;18,0,1)</f>
        <v>1</v>
      </c>
      <c r="J100" s="1"/>
      <c r="K100" s="11">
        <v>3</v>
      </c>
      <c r="L100" s="11">
        <v>3</v>
      </c>
    </row>
    <row r="101" spans="1:12" s="10" customFormat="1" x14ac:dyDescent="0.2">
      <c r="A101" s="7">
        <v>100</v>
      </c>
      <c r="B101" s="7">
        <v>2020</v>
      </c>
      <c r="C101" s="8">
        <v>44196</v>
      </c>
      <c r="D101" s="7" t="s">
        <v>33</v>
      </c>
      <c r="E101" s="10" t="s">
        <v>248</v>
      </c>
      <c r="F101" s="7" t="s">
        <v>20</v>
      </c>
      <c r="G101" s="10" t="s">
        <v>249</v>
      </c>
      <c r="H101" s="7" t="s">
        <v>46</v>
      </c>
      <c r="I101" s="7" t="s">
        <v>46</v>
      </c>
      <c r="J101" s="1"/>
      <c r="K101" s="11">
        <v>1</v>
      </c>
      <c r="L101" s="11">
        <v>3</v>
      </c>
    </row>
    <row r="102" spans="1:12" s="10" customFormat="1" x14ac:dyDescent="0.2">
      <c r="A102" s="7">
        <v>101</v>
      </c>
      <c r="B102" s="7">
        <v>2021</v>
      </c>
      <c r="C102" s="8">
        <v>44205</v>
      </c>
      <c r="D102" s="7" t="s">
        <v>36</v>
      </c>
      <c r="E102" s="10" t="s">
        <v>250</v>
      </c>
      <c r="F102" s="7" t="s">
        <v>20</v>
      </c>
      <c r="G102" s="10" t="s">
        <v>251</v>
      </c>
      <c r="H102" s="7">
        <v>32</v>
      </c>
      <c r="I102" s="7">
        <f t="shared" ref="I102:I127" si="4">IF(H102&lt;18,0,1)</f>
        <v>1</v>
      </c>
      <c r="J102" s="1"/>
      <c r="K102" s="11">
        <v>5</v>
      </c>
      <c r="L102" s="11">
        <v>2</v>
      </c>
    </row>
    <row r="103" spans="1:12" s="10" customFormat="1" x14ac:dyDescent="0.2">
      <c r="A103" s="7">
        <v>102</v>
      </c>
      <c r="B103" s="7">
        <v>2021</v>
      </c>
      <c r="C103" s="8">
        <v>44221</v>
      </c>
      <c r="D103" s="7" t="s">
        <v>64</v>
      </c>
      <c r="E103" s="10" t="s">
        <v>252</v>
      </c>
      <c r="F103" s="7" t="s">
        <v>30</v>
      </c>
      <c r="G103" s="10" t="s">
        <v>253</v>
      </c>
      <c r="H103" s="7">
        <v>26</v>
      </c>
      <c r="I103" s="7">
        <f t="shared" si="4"/>
        <v>1</v>
      </c>
      <c r="J103" s="1"/>
      <c r="K103" s="11">
        <v>0</v>
      </c>
      <c r="L103" s="11">
        <v>0</v>
      </c>
    </row>
    <row r="104" spans="1:12" s="10" customFormat="1" x14ac:dyDescent="0.2">
      <c r="A104" s="7">
        <v>103</v>
      </c>
      <c r="B104" s="7">
        <v>2021</v>
      </c>
      <c r="C104" s="8">
        <v>44221</v>
      </c>
      <c r="D104" s="7" t="s">
        <v>39</v>
      </c>
      <c r="E104" s="10" t="s">
        <v>254</v>
      </c>
      <c r="F104" s="7" t="s">
        <v>170</v>
      </c>
      <c r="G104" s="10" t="s">
        <v>255</v>
      </c>
      <c r="H104" s="7">
        <v>43</v>
      </c>
      <c r="I104" s="7">
        <f t="shared" si="4"/>
        <v>1</v>
      </c>
      <c r="J104" s="1"/>
      <c r="K104" s="11">
        <v>1</v>
      </c>
      <c r="L104" s="11">
        <v>0</v>
      </c>
    </row>
    <row r="105" spans="1:12" s="10" customFormat="1" x14ac:dyDescent="0.2">
      <c r="A105" s="7">
        <v>104</v>
      </c>
      <c r="B105" s="7">
        <v>2021</v>
      </c>
      <c r="C105" s="8">
        <v>44236</v>
      </c>
      <c r="D105" s="7" t="s">
        <v>257</v>
      </c>
      <c r="E105" s="10" t="s">
        <v>256</v>
      </c>
      <c r="F105" s="7" t="s">
        <v>84</v>
      </c>
      <c r="G105" s="10" t="s">
        <v>258</v>
      </c>
      <c r="H105" s="7">
        <v>67</v>
      </c>
      <c r="I105" s="7">
        <f t="shared" si="4"/>
        <v>1</v>
      </c>
      <c r="J105" s="1"/>
      <c r="K105" s="11">
        <v>1</v>
      </c>
      <c r="L105" s="11">
        <v>4</v>
      </c>
    </row>
    <row r="106" spans="1:12" s="10" customFormat="1" x14ac:dyDescent="0.2">
      <c r="A106" s="7">
        <v>105</v>
      </c>
      <c r="B106" s="7">
        <v>2021</v>
      </c>
      <c r="C106" s="8">
        <v>44247</v>
      </c>
      <c r="D106" s="7" t="s">
        <v>260</v>
      </c>
      <c r="E106" s="10" t="s">
        <v>259</v>
      </c>
      <c r="F106" s="7" t="s">
        <v>20</v>
      </c>
      <c r="G106" s="10" t="s">
        <v>261</v>
      </c>
      <c r="H106" s="7">
        <v>27</v>
      </c>
      <c r="I106" s="7">
        <f t="shared" si="4"/>
        <v>1</v>
      </c>
      <c r="J106" s="1"/>
      <c r="K106" s="11">
        <v>2</v>
      </c>
      <c r="L106" s="11">
        <v>2</v>
      </c>
    </row>
    <row r="107" spans="1:12" s="10" customFormat="1" x14ac:dyDescent="0.2">
      <c r="A107" s="7">
        <v>106</v>
      </c>
      <c r="B107" s="7">
        <v>2021</v>
      </c>
      <c r="C107" s="8">
        <v>44271</v>
      </c>
      <c r="D107" s="7" t="s">
        <v>29</v>
      </c>
      <c r="E107" s="10" t="s">
        <v>262</v>
      </c>
      <c r="F107" s="7" t="s">
        <v>20</v>
      </c>
      <c r="G107" s="10" t="s">
        <v>263</v>
      </c>
      <c r="H107" s="7">
        <v>21</v>
      </c>
      <c r="I107" s="7">
        <f t="shared" si="4"/>
        <v>1</v>
      </c>
      <c r="J107" s="1"/>
      <c r="K107" s="11">
        <v>8</v>
      </c>
      <c r="L107" s="11">
        <v>1</v>
      </c>
    </row>
    <row r="108" spans="1:12" s="10" customFormat="1" x14ac:dyDescent="0.2">
      <c r="A108" s="7">
        <v>107</v>
      </c>
      <c r="B108" s="7">
        <v>2021</v>
      </c>
      <c r="C108" s="8">
        <v>44275</v>
      </c>
      <c r="D108" s="7" t="s">
        <v>36</v>
      </c>
      <c r="E108" s="10" t="s">
        <v>264</v>
      </c>
      <c r="F108" s="7" t="s">
        <v>30</v>
      </c>
      <c r="G108" s="10" t="s">
        <v>265</v>
      </c>
      <c r="H108" s="7">
        <v>29</v>
      </c>
      <c r="I108" s="7">
        <f t="shared" si="4"/>
        <v>1</v>
      </c>
      <c r="J108" s="1"/>
      <c r="K108" s="11">
        <v>0</v>
      </c>
      <c r="L108" s="11">
        <v>2</v>
      </c>
    </row>
    <row r="109" spans="1:12" s="10" customFormat="1" x14ac:dyDescent="0.2">
      <c r="A109" s="7">
        <v>108</v>
      </c>
      <c r="B109" s="7">
        <v>2021</v>
      </c>
      <c r="C109" s="8">
        <v>44277</v>
      </c>
      <c r="D109" s="7" t="s">
        <v>115</v>
      </c>
      <c r="E109" s="10" t="s">
        <v>266</v>
      </c>
      <c r="F109" s="7" t="s">
        <v>20</v>
      </c>
      <c r="G109" s="10" t="s">
        <v>267</v>
      </c>
      <c r="H109" s="7">
        <v>21</v>
      </c>
      <c r="I109" s="7">
        <f t="shared" si="4"/>
        <v>1</v>
      </c>
      <c r="J109" s="1"/>
      <c r="K109" s="11">
        <v>10</v>
      </c>
      <c r="L109" s="11">
        <v>0</v>
      </c>
    </row>
    <row r="110" spans="1:12" s="10" customFormat="1" x14ac:dyDescent="0.2">
      <c r="A110" s="7">
        <v>109</v>
      </c>
      <c r="B110" s="7">
        <v>2021</v>
      </c>
      <c r="C110" s="8">
        <v>44283</v>
      </c>
      <c r="D110" s="7" t="s">
        <v>51</v>
      </c>
      <c r="E110" s="10" t="s">
        <v>268</v>
      </c>
      <c r="F110" s="7" t="s">
        <v>20</v>
      </c>
      <c r="G110" s="10" t="s">
        <v>269</v>
      </c>
      <c r="H110" s="7">
        <v>27</v>
      </c>
      <c r="I110" s="7">
        <f t="shared" si="4"/>
        <v>1</v>
      </c>
      <c r="J110" s="1"/>
      <c r="K110" s="11">
        <v>4</v>
      </c>
      <c r="L110" s="11">
        <v>1</v>
      </c>
    </row>
    <row r="111" spans="1:12" s="10" customFormat="1" x14ac:dyDescent="0.2">
      <c r="A111" s="7">
        <v>110</v>
      </c>
      <c r="B111" s="7">
        <v>2021</v>
      </c>
      <c r="C111" s="8">
        <v>44286</v>
      </c>
      <c r="D111" s="7" t="s">
        <v>23</v>
      </c>
      <c r="E111" s="10" t="s">
        <v>270</v>
      </c>
      <c r="F111" s="7" t="s">
        <v>20</v>
      </c>
      <c r="G111" s="10" t="s">
        <v>271</v>
      </c>
      <c r="H111" s="7">
        <v>44</v>
      </c>
      <c r="I111" s="7">
        <f t="shared" si="4"/>
        <v>1</v>
      </c>
      <c r="J111" s="1"/>
      <c r="K111" s="11">
        <v>4</v>
      </c>
      <c r="L111" s="11">
        <v>1</v>
      </c>
    </row>
    <row r="112" spans="1:12" s="10" customFormat="1" x14ac:dyDescent="0.2">
      <c r="A112" s="7">
        <v>111</v>
      </c>
      <c r="B112" s="7">
        <v>2021</v>
      </c>
      <c r="C112" s="8">
        <v>44292</v>
      </c>
      <c r="D112" s="7" t="s">
        <v>51</v>
      </c>
      <c r="E112" s="10" t="s">
        <v>272</v>
      </c>
      <c r="F112" s="7" t="s">
        <v>72</v>
      </c>
      <c r="G112" s="10" t="s">
        <v>273</v>
      </c>
      <c r="H112" s="7">
        <v>38</v>
      </c>
      <c r="I112" s="7">
        <f t="shared" si="4"/>
        <v>1</v>
      </c>
      <c r="J112" s="1"/>
      <c r="K112" s="11">
        <v>0</v>
      </c>
      <c r="L112" s="11">
        <v>2</v>
      </c>
    </row>
    <row r="113" spans="1:12" s="10" customFormat="1" x14ac:dyDescent="0.2">
      <c r="A113" s="7">
        <v>112</v>
      </c>
      <c r="B113" s="7">
        <v>2021</v>
      </c>
      <c r="C113" s="8">
        <v>44294</v>
      </c>
      <c r="D113" s="7" t="s">
        <v>39</v>
      </c>
      <c r="E113" s="10" t="s">
        <v>274</v>
      </c>
      <c r="F113" s="7" t="s">
        <v>20</v>
      </c>
      <c r="G113" s="10" t="s">
        <v>275</v>
      </c>
      <c r="H113" s="7">
        <v>27</v>
      </c>
      <c r="I113" s="7">
        <f t="shared" si="4"/>
        <v>1</v>
      </c>
      <c r="J113" s="1"/>
      <c r="K113" s="11">
        <v>1</v>
      </c>
      <c r="L113" s="11">
        <v>6</v>
      </c>
    </row>
    <row r="114" spans="1:12" s="10" customFormat="1" x14ac:dyDescent="0.2">
      <c r="A114" s="7">
        <v>113</v>
      </c>
      <c r="B114" s="7">
        <v>2021</v>
      </c>
      <c r="C114" s="8">
        <v>44296</v>
      </c>
      <c r="D114" s="7" t="s">
        <v>163</v>
      </c>
      <c r="E114" s="10" t="s">
        <v>276</v>
      </c>
      <c r="F114" s="7" t="s">
        <v>20</v>
      </c>
      <c r="G114" s="10" t="s">
        <v>277</v>
      </c>
      <c r="H114" s="7">
        <v>28</v>
      </c>
      <c r="I114" s="7">
        <f t="shared" si="4"/>
        <v>1</v>
      </c>
      <c r="J114" s="1"/>
      <c r="K114" s="11">
        <v>1</v>
      </c>
      <c r="L114" s="11">
        <v>3</v>
      </c>
    </row>
    <row r="115" spans="1:12" s="10" customFormat="1" x14ac:dyDescent="0.2">
      <c r="A115" s="7">
        <v>114</v>
      </c>
      <c r="B115" s="7">
        <v>2021</v>
      </c>
      <c r="C115" s="8">
        <v>44299</v>
      </c>
      <c r="D115" s="7" t="s">
        <v>279</v>
      </c>
      <c r="E115" s="10" t="s">
        <v>278</v>
      </c>
      <c r="F115" s="7" t="s">
        <v>20</v>
      </c>
      <c r="G115" s="10" t="s">
        <v>280</v>
      </c>
      <c r="H115" s="7">
        <v>38</v>
      </c>
      <c r="I115" s="7">
        <f t="shared" si="4"/>
        <v>1</v>
      </c>
      <c r="J115" s="1"/>
      <c r="K115" s="11">
        <v>0</v>
      </c>
      <c r="L115" s="11">
        <v>1</v>
      </c>
    </row>
    <row r="116" spans="1:12" s="10" customFormat="1" x14ac:dyDescent="0.2">
      <c r="A116" s="7">
        <v>115</v>
      </c>
      <c r="B116" s="7">
        <v>2021</v>
      </c>
      <c r="C116" s="8">
        <v>44301</v>
      </c>
      <c r="D116" s="7" t="s">
        <v>33</v>
      </c>
      <c r="E116" s="10" t="s">
        <v>281</v>
      </c>
      <c r="F116" s="7" t="s">
        <v>20</v>
      </c>
      <c r="G116" s="10" t="s">
        <v>282</v>
      </c>
      <c r="H116" s="7">
        <v>19</v>
      </c>
      <c r="I116" s="7">
        <f t="shared" si="4"/>
        <v>1</v>
      </c>
      <c r="J116" s="1"/>
      <c r="K116" s="11">
        <v>8</v>
      </c>
      <c r="L116" s="11">
        <v>7</v>
      </c>
    </row>
    <row r="117" spans="1:12" s="10" customFormat="1" x14ac:dyDescent="0.2">
      <c r="A117" s="7">
        <v>116</v>
      </c>
      <c r="B117" s="7">
        <v>2021</v>
      </c>
      <c r="C117" s="8">
        <v>44301</v>
      </c>
      <c r="D117" s="7" t="s">
        <v>39</v>
      </c>
      <c r="E117" s="10" t="s">
        <v>283</v>
      </c>
      <c r="F117" s="7" t="s">
        <v>20</v>
      </c>
      <c r="G117" s="10" t="s">
        <v>284</v>
      </c>
      <c r="H117" s="7">
        <v>46</v>
      </c>
      <c r="I117" s="7">
        <f t="shared" si="4"/>
        <v>1</v>
      </c>
      <c r="J117" s="1"/>
      <c r="K117" s="11">
        <v>0</v>
      </c>
      <c r="L117" s="11">
        <v>1</v>
      </c>
    </row>
    <row r="118" spans="1:12" s="10" customFormat="1" x14ac:dyDescent="0.2">
      <c r="A118" s="7">
        <v>117</v>
      </c>
      <c r="B118" s="7">
        <v>2021</v>
      </c>
      <c r="C118" s="8">
        <v>44306</v>
      </c>
      <c r="D118" s="7" t="s">
        <v>166</v>
      </c>
      <c r="E118" s="10" t="s">
        <v>285</v>
      </c>
      <c r="F118" s="7" t="s">
        <v>20</v>
      </c>
      <c r="G118" s="10" t="s">
        <v>286</v>
      </c>
      <c r="H118" s="7">
        <v>30</v>
      </c>
      <c r="I118" s="7">
        <f t="shared" si="4"/>
        <v>1</v>
      </c>
      <c r="J118" s="1"/>
      <c r="K118" s="11">
        <v>1</v>
      </c>
      <c r="L118" s="11">
        <v>2</v>
      </c>
    </row>
    <row r="119" spans="1:12" s="10" customFormat="1" x14ac:dyDescent="0.2">
      <c r="A119" s="7">
        <v>118</v>
      </c>
      <c r="B119" s="7">
        <v>2021</v>
      </c>
      <c r="C119" s="8">
        <v>44307</v>
      </c>
      <c r="D119" s="7" t="s">
        <v>57</v>
      </c>
      <c r="E119" s="10" t="s">
        <v>287</v>
      </c>
      <c r="F119" s="7" t="s">
        <v>20</v>
      </c>
      <c r="G119" s="10" t="s">
        <v>288</v>
      </c>
      <c r="H119" s="7">
        <v>45</v>
      </c>
      <c r="I119" s="7">
        <f t="shared" si="4"/>
        <v>1</v>
      </c>
      <c r="J119" s="1"/>
      <c r="K119" s="11">
        <v>1</v>
      </c>
      <c r="L119" s="11">
        <v>1</v>
      </c>
    </row>
    <row r="120" spans="1:12" s="10" customFormat="1" x14ac:dyDescent="0.2">
      <c r="A120" s="7">
        <v>119</v>
      </c>
      <c r="B120" s="7">
        <v>2021</v>
      </c>
      <c r="C120" s="8">
        <v>44308</v>
      </c>
      <c r="D120" s="7" t="s">
        <v>23</v>
      </c>
      <c r="E120" s="10" t="s">
        <v>289</v>
      </c>
      <c r="F120" s="7" t="s">
        <v>30</v>
      </c>
      <c r="G120" s="10" t="s">
        <v>290</v>
      </c>
      <c r="H120" s="7">
        <v>32</v>
      </c>
      <c r="I120" s="7">
        <f t="shared" si="4"/>
        <v>1</v>
      </c>
      <c r="J120" s="1"/>
      <c r="K120" s="11">
        <v>1</v>
      </c>
      <c r="L120" s="11">
        <v>4</v>
      </c>
    </row>
    <row r="121" spans="1:12" s="10" customFormat="1" x14ac:dyDescent="0.2">
      <c r="A121" s="7">
        <v>120</v>
      </c>
      <c r="B121" s="7">
        <v>2021</v>
      </c>
      <c r="C121" s="8">
        <v>44313</v>
      </c>
      <c r="D121" s="7" t="s">
        <v>23</v>
      </c>
      <c r="E121" s="10" t="s">
        <v>291</v>
      </c>
      <c r="F121" s="7" t="s">
        <v>30</v>
      </c>
      <c r="G121" s="10" t="s">
        <v>292</v>
      </c>
      <c r="H121" s="7">
        <v>50</v>
      </c>
      <c r="I121" s="7">
        <f t="shared" si="4"/>
        <v>1</v>
      </c>
      <c r="J121" s="1"/>
      <c r="K121" s="11">
        <v>2</v>
      </c>
      <c r="L121" s="11">
        <v>1</v>
      </c>
    </row>
    <row r="122" spans="1:12" s="10" customFormat="1" x14ac:dyDescent="0.2">
      <c r="A122" s="7">
        <v>121</v>
      </c>
      <c r="B122" s="7">
        <v>2021</v>
      </c>
      <c r="C122" s="8">
        <v>44317</v>
      </c>
      <c r="D122" s="7" t="s">
        <v>69</v>
      </c>
      <c r="E122" s="10" t="s">
        <v>293</v>
      </c>
      <c r="F122" s="7" t="s">
        <v>20</v>
      </c>
      <c r="G122" s="10" t="s">
        <v>294</v>
      </c>
      <c r="H122" s="7">
        <v>62</v>
      </c>
      <c r="I122" s="7">
        <f t="shared" si="4"/>
        <v>1</v>
      </c>
      <c r="J122" s="1"/>
      <c r="K122" s="11">
        <v>2</v>
      </c>
      <c r="L122" s="11">
        <v>1</v>
      </c>
    </row>
    <row r="123" spans="1:12" s="10" customFormat="1" x14ac:dyDescent="0.2">
      <c r="A123" s="7">
        <v>122</v>
      </c>
      <c r="B123" s="7">
        <v>2021</v>
      </c>
      <c r="C123" s="8">
        <v>44322</v>
      </c>
      <c r="D123" s="7" t="s">
        <v>169</v>
      </c>
      <c r="E123" s="10" t="s">
        <v>295</v>
      </c>
      <c r="F123" s="7" t="s">
        <v>13</v>
      </c>
      <c r="G123" s="10" t="s">
        <v>296</v>
      </c>
      <c r="H123" s="7">
        <v>12</v>
      </c>
      <c r="I123" s="7">
        <f t="shared" si="4"/>
        <v>0</v>
      </c>
      <c r="J123" s="1"/>
      <c r="K123" s="11">
        <v>0</v>
      </c>
      <c r="L123" s="11">
        <v>3</v>
      </c>
    </row>
    <row r="124" spans="1:12" s="10" customFormat="1" x14ac:dyDescent="0.2">
      <c r="A124" s="7">
        <v>123</v>
      </c>
      <c r="B124" s="7">
        <v>2021</v>
      </c>
      <c r="C124" s="8">
        <v>44331</v>
      </c>
      <c r="D124" s="7" t="s">
        <v>298</v>
      </c>
      <c r="E124" s="10" t="s">
        <v>297</v>
      </c>
      <c r="F124" s="7" t="s">
        <v>170</v>
      </c>
      <c r="G124" s="10" t="s">
        <v>299</v>
      </c>
      <c r="H124" s="7">
        <v>26</v>
      </c>
      <c r="I124" s="7">
        <f t="shared" si="4"/>
        <v>1</v>
      </c>
      <c r="J124" s="1"/>
      <c r="K124" s="11">
        <v>1</v>
      </c>
      <c r="L124" s="11">
        <v>0</v>
      </c>
    </row>
    <row r="125" spans="1:12" s="10" customFormat="1" x14ac:dyDescent="0.2">
      <c r="A125" s="7">
        <v>124</v>
      </c>
      <c r="B125" s="7">
        <v>2021</v>
      </c>
      <c r="C125" s="8">
        <v>44342</v>
      </c>
      <c r="D125" s="7" t="s">
        <v>23</v>
      </c>
      <c r="E125" s="10" t="s">
        <v>300</v>
      </c>
      <c r="F125" s="7" t="s">
        <v>72</v>
      </c>
      <c r="G125" s="10" t="s">
        <v>301</v>
      </c>
      <c r="H125" s="7">
        <v>57</v>
      </c>
      <c r="I125" s="7">
        <f t="shared" si="4"/>
        <v>1</v>
      </c>
      <c r="J125" s="1"/>
      <c r="K125" s="11">
        <v>9</v>
      </c>
      <c r="L125" s="11">
        <v>0</v>
      </c>
    </row>
    <row r="126" spans="1:12" s="10" customFormat="1" x14ac:dyDescent="0.2">
      <c r="A126" s="7">
        <v>125</v>
      </c>
      <c r="B126" s="7">
        <v>2021</v>
      </c>
      <c r="C126" s="8">
        <v>44345</v>
      </c>
      <c r="D126" s="7" t="s">
        <v>33</v>
      </c>
      <c r="E126" s="10" t="s">
        <v>302</v>
      </c>
      <c r="F126" s="7" t="s">
        <v>30</v>
      </c>
      <c r="G126" s="10" t="s">
        <v>303</v>
      </c>
      <c r="H126" s="7">
        <v>22</v>
      </c>
      <c r="I126" s="7">
        <f t="shared" si="4"/>
        <v>1</v>
      </c>
      <c r="J126" s="1"/>
      <c r="K126" s="11">
        <v>0</v>
      </c>
      <c r="L126" s="11">
        <v>4</v>
      </c>
    </row>
    <row r="127" spans="1:12" s="10" customFormat="1" x14ac:dyDescent="0.2">
      <c r="A127" s="7">
        <v>126</v>
      </c>
      <c r="B127" s="7">
        <v>2021</v>
      </c>
      <c r="C127" s="8">
        <v>44352</v>
      </c>
      <c r="D127" s="7" t="s">
        <v>29</v>
      </c>
      <c r="E127" s="10" t="s">
        <v>304</v>
      </c>
      <c r="F127" s="7" t="s">
        <v>30</v>
      </c>
      <c r="G127" s="10" t="s">
        <v>305</v>
      </c>
      <c r="H127" s="7">
        <v>22</v>
      </c>
      <c r="I127" s="7">
        <f t="shared" si="4"/>
        <v>1</v>
      </c>
      <c r="J127" s="1"/>
      <c r="K127" s="11">
        <v>0</v>
      </c>
      <c r="L127" s="11">
        <v>1</v>
      </c>
    </row>
    <row r="128" spans="1:12" s="10" customFormat="1" x14ac:dyDescent="0.2">
      <c r="A128" s="7">
        <v>127</v>
      </c>
      <c r="B128" s="7">
        <v>2021</v>
      </c>
      <c r="C128" s="8">
        <v>44355</v>
      </c>
      <c r="D128" s="7" t="s">
        <v>39</v>
      </c>
      <c r="E128" s="10" t="s">
        <v>306</v>
      </c>
      <c r="F128" s="7" t="s">
        <v>20</v>
      </c>
      <c r="G128" s="10" t="s">
        <v>307</v>
      </c>
      <c r="H128" s="7" t="s">
        <v>46</v>
      </c>
      <c r="I128" s="7" t="s">
        <v>46</v>
      </c>
      <c r="J128" s="1"/>
      <c r="K128" s="11">
        <v>0</v>
      </c>
      <c r="L128" s="11">
        <v>5</v>
      </c>
    </row>
    <row r="129" spans="1:12" s="10" customFormat="1" x14ac:dyDescent="0.2">
      <c r="A129" s="7">
        <v>128</v>
      </c>
      <c r="B129" s="7">
        <v>2021</v>
      </c>
      <c r="C129" s="8">
        <v>44357</v>
      </c>
      <c r="D129" s="7" t="s">
        <v>16</v>
      </c>
      <c r="E129" s="10" t="s">
        <v>308</v>
      </c>
      <c r="F129" s="7" t="s">
        <v>20</v>
      </c>
      <c r="G129" s="10" t="s">
        <v>309</v>
      </c>
      <c r="H129" s="7">
        <v>55</v>
      </c>
      <c r="I129" s="7">
        <f t="shared" ref="I129:I164" si="5">IF(H129&lt;18,0,1)</f>
        <v>1</v>
      </c>
      <c r="J129" s="1"/>
      <c r="K129" s="11">
        <v>2</v>
      </c>
      <c r="L129" s="11">
        <v>0</v>
      </c>
    </row>
    <row r="130" spans="1:12" s="10" customFormat="1" x14ac:dyDescent="0.2">
      <c r="A130" s="7">
        <v>129</v>
      </c>
      <c r="B130" s="7">
        <v>2021</v>
      </c>
      <c r="C130" s="8">
        <v>44358</v>
      </c>
      <c r="D130" s="7" t="s">
        <v>19</v>
      </c>
      <c r="E130" s="10" t="s">
        <v>310</v>
      </c>
      <c r="F130" s="7" t="s">
        <v>30</v>
      </c>
      <c r="G130" s="10" t="s">
        <v>311</v>
      </c>
      <c r="H130" s="7">
        <v>39</v>
      </c>
      <c r="I130" s="7">
        <f t="shared" si="5"/>
        <v>1</v>
      </c>
      <c r="J130" s="1"/>
      <c r="K130" s="11">
        <v>0</v>
      </c>
      <c r="L130" s="11">
        <v>5</v>
      </c>
    </row>
    <row r="131" spans="1:12" s="10" customFormat="1" x14ac:dyDescent="0.2">
      <c r="A131" s="7">
        <v>130</v>
      </c>
      <c r="B131" s="7">
        <v>2021</v>
      </c>
      <c r="C131" s="8">
        <v>44361</v>
      </c>
      <c r="D131" s="7" t="s">
        <v>112</v>
      </c>
      <c r="E131" s="10" t="s">
        <v>312</v>
      </c>
      <c r="F131" s="7" t="s">
        <v>72</v>
      </c>
      <c r="G131" s="10" t="s">
        <v>313</v>
      </c>
      <c r="H131" s="7">
        <v>26</v>
      </c>
      <c r="I131" s="7">
        <f t="shared" si="5"/>
        <v>1</v>
      </c>
      <c r="J131" s="1"/>
      <c r="K131" s="11">
        <v>0</v>
      </c>
      <c r="L131" s="11">
        <v>0</v>
      </c>
    </row>
    <row r="132" spans="1:12" s="10" customFormat="1" x14ac:dyDescent="0.2">
      <c r="A132" s="7">
        <v>131</v>
      </c>
      <c r="B132" s="7">
        <v>2021</v>
      </c>
      <c r="C132" s="8">
        <v>44362</v>
      </c>
      <c r="D132" s="7" t="s">
        <v>19</v>
      </c>
      <c r="E132" s="10" t="s">
        <v>314</v>
      </c>
      <c r="F132" s="7" t="s">
        <v>20</v>
      </c>
      <c r="G132" s="10" t="s">
        <v>315</v>
      </c>
      <c r="H132" s="7">
        <v>34</v>
      </c>
      <c r="I132" s="7">
        <f t="shared" si="5"/>
        <v>1</v>
      </c>
      <c r="J132" s="1"/>
      <c r="K132" s="11">
        <v>2</v>
      </c>
      <c r="L132" s="11">
        <v>2</v>
      </c>
    </row>
    <row r="133" spans="1:12" s="10" customFormat="1" x14ac:dyDescent="0.2">
      <c r="A133" s="7">
        <v>132</v>
      </c>
      <c r="B133" s="7">
        <v>2021</v>
      </c>
      <c r="C133" s="8">
        <v>44363</v>
      </c>
      <c r="D133" s="7" t="s">
        <v>183</v>
      </c>
      <c r="E133" s="10" t="s">
        <v>316</v>
      </c>
      <c r="F133" s="7" t="s">
        <v>30</v>
      </c>
      <c r="G133" s="10" t="s">
        <v>317</v>
      </c>
      <c r="H133" s="7">
        <v>19</v>
      </c>
      <c r="I133" s="7">
        <f t="shared" si="5"/>
        <v>1</v>
      </c>
      <c r="J133" s="1"/>
      <c r="K133" s="11">
        <v>1</v>
      </c>
      <c r="L133" s="11">
        <v>12</v>
      </c>
    </row>
    <row r="134" spans="1:12" s="10" customFormat="1" x14ac:dyDescent="0.2">
      <c r="A134" s="7">
        <v>133</v>
      </c>
      <c r="B134" s="7">
        <v>2021</v>
      </c>
      <c r="C134" s="8">
        <v>44368</v>
      </c>
      <c r="D134" s="7" t="s">
        <v>115</v>
      </c>
      <c r="E134" s="10" t="s">
        <v>318</v>
      </c>
      <c r="F134" s="7" t="s">
        <v>20</v>
      </c>
      <c r="G134" s="10" t="s">
        <v>319</v>
      </c>
      <c r="H134" s="7">
        <v>59</v>
      </c>
      <c r="I134" s="7">
        <f t="shared" si="5"/>
        <v>1</v>
      </c>
      <c r="J134" s="1"/>
      <c r="K134" s="11">
        <v>1</v>
      </c>
      <c r="L134" s="11">
        <v>0</v>
      </c>
    </row>
    <row r="135" spans="1:12" s="10" customFormat="1" x14ac:dyDescent="0.2">
      <c r="A135" s="7">
        <v>134</v>
      </c>
      <c r="B135" s="7">
        <v>2021</v>
      </c>
      <c r="C135" s="8">
        <v>44370</v>
      </c>
      <c r="D135" s="7" t="s">
        <v>112</v>
      </c>
      <c r="E135" s="10" t="s">
        <v>320</v>
      </c>
      <c r="F135" s="7" t="s">
        <v>20</v>
      </c>
      <c r="G135" s="10" t="s">
        <v>321</v>
      </c>
      <c r="H135" s="7">
        <v>58</v>
      </c>
      <c r="I135" s="7">
        <f t="shared" si="5"/>
        <v>1</v>
      </c>
      <c r="J135" s="1"/>
      <c r="K135" s="11">
        <v>0</v>
      </c>
      <c r="L135" s="11">
        <v>0</v>
      </c>
    </row>
    <row r="136" spans="1:12" s="10" customFormat="1" x14ac:dyDescent="0.2">
      <c r="A136" s="7">
        <v>135</v>
      </c>
      <c r="B136" s="7">
        <v>2021</v>
      </c>
      <c r="C136" s="8">
        <v>44370</v>
      </c>
      <c r="D136" s="7" t="s">
        <v>26</v>
      </c>
      <c r="E136" s="10" t="s">
        <v>322</v>
      </c>
      <c r="F136" s="7" t="s">
        <v>30</v>
      </c>
      <c r="G136" s="10" t="s">
        <v>323</v>
      </c>
      <c r="H136" s="7">
        <v>22</v>
      </c>
      <c r="I136" s="7">
        <f t="shared" si="5"/>
        <v>1</v>
      </c>
      <c r="J136" s="1"/>
      <c r="K136" s="11">
        <v>0</v>
      </c>
      <c r="L136" s="11">
        <v>2</v>
      </c>
    </row>
    <row r="137" spans="1:12" s="10" customFormat="1" x14ac:dyDescent="0.2">
      <c r="A137" s="7">
        <v>136</v>
      </c>
      <c r="B137" s="7">
        <v>2021</v>
      </c>
      <c r="C137" s="8">
        <v>44373</v>
      </c>
      <c r="D137" s="7" t="s">
        <v>325</v>
      </c>
      <c r="E137" s="10" t="s">
        <v>324</v>
      </c>
      <c r="F137" s="7" t="s">
        <v>30</v>
      </c>
      <c r="G137" s="10" t="s">
        <v>326</v>
      </c>
      <c r="H137" s="7">
        <v>28</v>
      </c>
      <c r="I137" s="7">
        <f t="shared" si="5"/>
        <v>1</v>
      </c>
      <c r="J137" s="1"/>
      <c r="K137" s="11">
        <v>2</v>
      </c>
      <c r="L137" s="11">
        <v>0</v>
      </c>
    </row>
    <row r="138" spans="1:12" s="10" customFormat="1" x14ac:dyDescent="0.2">
      <c r="A138" s="7">
        <v>137</v>
      </c>
      <c r="B138" s="7">
        <v>2021</v>
      </c>
      <c r="C138" s="8">
        <v>44374</v>
      </c>
      <c r="D138" s="7" t="s">
        <v>33</v>
      </c>
      <c r="E138" s="10" t="s">
        <v>327</v>
      </c>
      <c r="F138" s="7" t="s">
        <v>20</v>
      </c>
      <c r="G138" s="10" t="s">
        <v>328</v>
      </c>
      <c r="H138" s="7">
        <v>24</v>
      </c>
      <c r="I138" s="7">
        <f t="shared" si="5"/>
        <v>1</v>
      </c>
      <c r="J138" s="1"/>
      <c r="K138" s="11">
        <v>1</v>
      </c>
      <c r="L138" s="11">
        <v>2</v>
      </c>
    </row>
    <row r="139" spans="1:12" s="10" customFormat="1" x14ac:dyDescent="0.2">
      <c r="A139" s="7">
        <v>138</v>
      </c>
      <c r="B139" s="7">
        <v>2021</v>
      </c>
      <c r="C139" s="8">
        <v>44378</v>
      </c>
      <c r="D139" s="7" t="s">
        <v>148</v>
      </c>
      <c r="E139" s="10" t="s">
        <v>329</v>
      </c>
      <c r="F139" s="7" t="s">
        <v>30</v>
      </c>
      <c r="G139" s="10" t="s">
        <v>330</v>
      </c>
      <c r="H139" s="7">
        <v>45</v>
      </c>
      <c r="I139" s="7">
        <f t="shared" si="5"/>
        <v>1</v>
      </c>
      <c r="J139" s="1"/>
      <c r="K139" s="11">
        <v>1</v>
      </c>
      <c r="L139" s="11">
        <v>4</v>
      </c>
    </row>
    <row r="140" spans="1:12" s="10" customFormat="1" x14ac:dyDescent="0.2">
      <c r="A140" s="7">
        <v>139</v>
      </c>
      <c r="B140" s="7">
        <v>2021</v>
      </c>
      <c r="C140" s="8">
        <v>44380</v>
      </c>
      <c r="D140" s="7" t="s">
        <v>112</v>
      </c>
      <c r="E140" s="10" t="s">
        <v>331</v>
      </c>
      <c r="F140" s="7" t="s">
        <v>30</v>
      </c>
      <c r="G140" s="10" t="s">
        <v>332</v>
      </c>
      <c r="H140" s="7">
        <v>24</v>
      </c>
      <c r="I140" s="7">
        <f t="shared" si="5"/>
        <v>1</v>
      </c>
      <c r="J140" s="1"/>
      <c r="K140" s="11">
        <v>0</v>
      </c>
      <c r="L140" s="11">
        <v>1</v>
      </c>
    </row>
    <row r="141" spans="1:12" s="10" customFormat="1" x14ac:dyDescent="0.2">
      <c r="A141" s="7">
        <v>140</v>
      </c>
      <c r="B141" s="7">
        <v>2021</v>
      </c>
      <c r="C141" s="8">
        <v>44395</v>
      </c>
      <c r="D141" s="7" t="s">
        <v>183</v>
      </c>
      <c r="E141" s="10" t="s">
        <v>333</v>
      </c>
      <c r="F141" s="7" t="s">
        <v>30</v>
      </c>
      <c r="G141" s="10" t="s">
        <v>334</v>
      </c>
      <c r="H141" s="7">
        <v>35</v>
      </c>
      <c r="I141" s="7">
        <f t="shared" si="5"/>
        <v>1</v>
      </c>
      <c r="J141" s="1"/>
      <c r="K141" s="11">
        <v>3</v>
      </c>
      <c r="L141" s="11">
        <v>4</v>
      </c>
    </row>
    <row r="142" spans="1:12" s="10" customFormat="1" x14ac:dyDescent="0.2">
      <c r="A142" s="7">
        <v>141</v>
      </c>
      <c r="B142" s="7">
        <v>2021</v>
      </c>
      <c r="C142" s="8">
        <v>44395</v>
      </c>
      <c r="D142" s="7" t="s">
        <v>39</v>
      </c>
      <c r="E142" s="10" t="s">
        <v>335</v>
      </c>
      <c r="F142" s="7" t="s">
        <v>20</v>
      </c>
      <c r="G142" s="10" t="s">
        <v>336</v>
      </c>
      <c r="H142" s="7">
        <v>35</v>
      </c>
      <c r="I142" s="7">
        <f t="shared" si="5"/>
        <v>1</v>
      </c>
      <c r="J142" s="1"/>
      <c r="K142" s="11">
        <v>2</v>
      </c>
      <c r="L142" s="11">
        <v>2</v>
      </c>
    </row>
    <row r="143" spans="1:12" s="10" customFormat="1" x14ac:dyDescent="0.2">
      <c r="A143" s="7">
        <v>142</v>
      </c>
      <c r="B143" s="7">
        <v>2021</v>
      </c>
      <c r="C143" s="8">
        <v>44409</v>
      </c>
      <c r="D143" s="7" t="s">
        <v>29</v>
      </c>
      <c r="E143" s="10" t="s">
        <v>337</v>
      </c>
      <c r="F143" s="7" t="s">
        <v>20</v>
      </c>
      <c r="G143" s="10" t="s">
        <v>338</v>
      </c>
      <c r="H143" s="7">
        <v>31</v>
      </c>
      <c r="I143" s="7">
        <f t="shared" si="5"/>
        <v>1</v>
      </c>
      <c r="J143" s="1"/>
      <c r="K143" s="11">
        <v>0</v>
      </c>
      <c r="L143" s="11">
        <v>3</v>
      </c>
    </row>
    <row r="144" spans="1:12" s="10" customFormat="1" x14ac:dyDescent="0.2">
      <c r="A144" s="7">
        <v>143</v>
      </c>
      <c r="B144" s="7">
        <v>2021</v>
      </c>
      <c r="C144" s="8">
        <v>44411</v>
      </c>
      <c r="D144" s="7" t="s">
        <v>26</v>
      </c>
      <c r="E144" s="10" t="s">
        <v>339</v>
      </c>
      <c r="F144" s="7" t="s">
        <v>20</v>
      </c>
      <c r="G144" s="10" t="s">
        <v>340</v>
      </c>
      <c r="H144" s="7">
        <v>22</v>
      </c>
      <c r="I144" s="7">
        <f t="shared" si="5"/>
        <v>1</v>
      </c>
      <c r="J144" s="1"/>
      <c r="K144" s="11">
        <v>0</v>
      </c>
      <c r="L144" s="11">
        <v>3</v>
      </c>
    </row>
    <row r="145" spans="1:12" s="10" customFormat="1" x14ac:dyDescent="0.2">
      <c r="A145" s="7">
        <v>144</v>
      </c>
      <c r="B145" s="7">
        <v>2021</v>
      </c>
      <c r="C145" s="8">
        <v>44422</v>
      </c>
      <c r="D145" s="7" t="s">
        <v>134</v>
      </c>
      <c r="E145" s="10" t="s">
        <v>341</v>
      </c>
      <c r="F145" s="7" t="s">
        <v>79</v>
      </c>
      <c r="G145" s="10" t="s">
        <v>342</v>
      </c>
      <c r="H145" s="7">
        <v>50</v>
      </c>
      <c r="I145" s="7">
        <f t="shared" si="5"/>
        <v>1</v>
      </c>
      <c r="J145" s="1"/>
      <c r="K145" s="11">
        <v>0</v>
      </c>
      <c r="L145" s="11">
        <v>0</v>
      </c>
    </row>
    <row r="146" spans="1:12" s="10" customFormat="1" x14ac:dyDescent="0.2">
      <c r="A146" s="7">
        <v>145</v>
      </c>
      <c r="B146" s="7">
        <v>2021</v>
      </c>
      <c r="C146" s="8">
        <v>44422</v>
      </c>
      <c r="D146" s="7" t="s">
        <v>29</v>
      </c>
      <c r="E146" s="10" t="s">
        <v>343</v>
      </c>
      <c r="F146" s="7" t="s">
        <v>30</v>
      </c>
      <c r="G146" s="10" t="s">
        <v>344</v>
      </c>
      <c r="H146" s="7">
        <v>33</v>
      </c>
      <c r="I146" s="7">
        <f t="shared" si="5"/>
        <v>1</v>
      </c>
      <c r="J146" s="1"/>
      <c r="K146" s="11">
        <v>1</v>
      </c>
      <c r="L146" s="11">
        <v>3</v>
      </c>
    </row>
    <row r="147" spans="1:12" s="10" customFormat="1" x14ac:dyDescent="0.2">
      <c r="A147" s="7">
        <v>146</v>
      </c>
      <c r="B147" s="7">
        <v>2021</v>
      </c>
      <c r="C147" s="8">
        <v>44428</v>
      </c>
      <c r="D147" s="7" t="s">
        <v>346</v>
      </c>
      <c r="E147" s="10" t="s">
        <v>345</v>
      </c>
      <c r="F147" s="7" t="s">
        <v>30</v>
      </c>
      <c r="G147" s="10" t="s">
        <v>347</v>
      </c>
      <c r="H147" s="7">
        <v>19</v>
      </c>
      <c r="I147" s="7">
        <f t="shared" si="5"/>
        <v>1</v>
      </c>
      <c r="J147" s="1"/>
      <c r="K147" s="11">
        <v>1</v>
      </c>
      <c r="L147" s="11">
        <v>1</v>
      </c>
    </row>
    <row r="148" spans="1:12" s="10" customFormat="1" x14ac:dyDescent="0.2">
      <c r="A148" s="7">
        <v>147</v>
      </c>
      <c r="B148" s="7">
        <v>2021</v>
      </c>
      <c r="C148" s="8">
        <v>44432</v>
      </c>
      <c r="D148" s="7" t="s">
        <v>16</v>
      </c>
      <c r="E148" s="10" t="s">
        <v>348</v>
      </c>
      <c r="F148" s="7" t="s">
        <v>20</v>
      </c>
      <c r="G148" s="10" t="s">
        <v>349</v>
      </c>
      <c r="H148" s="7">
        <v>22</v>
      </c>
      <c r="I148" s="7">
        <f t="shared" si="5"/>
        <v>1</v>
      </c>
      <c r="J148" s="1"/>
      <c r="K148" s="11">
        <v>1</v>
      </c>
      <c r="L148" s="11">
        <v>0</v>
      </c>
    </row>
    <row r="149" spans="1:12" s="10" customFormat="1" x14ac:dyDescent="0.2">
      <c r="A149" s="7">
        <v>148</v>
      </c>
      <c r="B149" s="7">
        <v>2021</v>
      </c>
      <c r="C149" s="8">
        <v>44433</v>
      </c>
      <c r="D149" s="7" t="s">
        <v>23</v>
      </c>
      <c r="E149" s="10" t="s">
        <v>350</v>
      </c>
      <c r="F149" s="7" t="s">
        <v>30</v>
      </c>
      <c r="G149" s="10" t="s">
        <v>351</v>
      </c>
      <c r="H149" s="7">
        <v>36</v>
      </c>
      <c r="I149" s="7">
        <f t="shared" si="5"/>
        <v>1</v>
      </c>
      <c r="J149" s="1"/>
      <c r="K149" s="11">
        <v>0</v>
      </c>
      <c r="L149" s="11">
        <v>2</v>
      </c>
    </row>
    <row r="150" spans="1:12" s="10" customFormat="1" x14ac:dyDescent="0.2">
      <c r="A150" s="7">
        <v>149</v>
      </c>
      <c r="B150" s="7">
        <v>2021</v>
      </c>
      <c r="C150" s="8">
        <v>44444</v>
      </c>
      <c r="D150" s="7" t="s">
        <v>16</v>
      </c>
      <c r="E150" s="10" t="s">
        <v>352</v>
      </c>
      <c r="F150" s="7" t="s">
        <v>170</v>
      </c>
      <c r="G150" s="10" t="s">
        <v>353</v>
      </c>
      <c r="H150" s="7">
        <v>33</v>
      </c>
      <c r="I150" s="7">
        <f t="shared" si="5"/>
        <v>1</v>
      </c>
      <c r="J150" s="1"/>
      <c r="K150" s="11">
        <v>4</v>
      </c>
      <c r="L150" s="11">
        <v>1</v>
      </c>
    </row>
    <row r="151" spans="1:12" s="10" customFormat="1" x14ac:dyDescent="0.2">
      <c r="A151" s="7">
        <v>150</v>
      </c>
      <c r="B151" s="7">
        <v>2021</v>
      </c>
      <c r="C151" s="8">
        <v>44445</v>
      </c>
      <c r="D151" s="7" t="s">
        <v>236</v>
      </c>
      <c r="E151" s="10" t="s">
        <v>354</v>
      </c>
      <c r="F151" s="7" t="s">
        <v>30</v>
      </c>
      <c r="G151" s="10" t="s">
        <v>355</v>
      </c>
      <c r="H151" s="7">
        <v>35</v>
      </c>
      <c r="I151" s="7">
        <f t="shared" si="5"/>
        <v>1</v>
      </c>
      <c r="J151" s="1"/>
      <c r="K151" s="11">
        <v>3</v>
      </c>
      <c r="L151" s="11">
        <v>0</v>
      </c>
    </row>
    <row r="152" spans="1:12" s="10" customFormat="1" x14ac:dyDescent="0.2">
      <c r="A152" s="7">
        <v>151</v>
      </c>
      <c r="B152" s="7">
        <v>2021</v>
      </c>
      <c r="C152" s="8">
        <v>44446</v>
      </c>
      <c r="D152" s="7" t="s">
        <v>145</v>
      </c>
      <c r="E152" s="10" t="s">
        <v>356</v>
      </c>
      <c r="F152" s="7" t="s">
        <v>20</v>
      </c>
      <c r="G152" s="10" t="s">
        <v>357</v>
      </c>
      <c r="H152" s="7">
        <v>23</v>
      </c>
      <c r="I152" s="7">
        <f t="shared" si="5"/>
        <v>1</v>
      </c>
      <c r="J152" s="1"/>
      <c r="K152" s="11">
        <v>1</v>
      </c>
      <c r="L152" s="11">
        <v>5</v>
      </c>
    </row>
    <row r="153" spans="1:12" s="10" customFormat="1" x14ac:dyDescent="0.2">
      <c r="A153" s="7">
        <v>152</v>
      </c>
      <c r="B153" s="7">
        <v>2021</v>
      </c>
      <c r="C153" s="8">
        <v>44448</v>
      </c>
      <c r="D153" s="7" t="s">
        <v>115</v>
      </c>
      <c r="E153" s="10" t="s">
        <v>358</v>
      </c>
      <c r="F153" s="7" t="s">
        <v>20</v>
      </c>
      <c r="G153" s="10" t="s">
        <v>359</v>
      </c>
      <c r="H153" s="7">
        <v>43</v>
      </c>
      <c r="I153" s="7">
        <f t="shared" si="5"/>
        <v>1</v>
      </c>
      <c r="J153" s="1"/>
      <c r="K153" s="11">
        <v>2</v>
      </c>
      <c r="L153" s="11">
        <v>0</v>
      </c>
    </row>
    <row r="154" spans="1:12" s="10" customFormat="1" x14ac:dyDescent="0.2">
      <c r="A154" s="7">
        <v>153</v>
      </c>
      <c r="B154" s="7">
        <v>2021</v>
      </c>
      <c r="C154" s="8">
        <v>44449</v>
      </c>
      <c r="D154" s="7" t="s">
        <v>16</v>
      </c>
      <c r="E154" s="10" t="s">
        <v>360</v>
      </c>
      <c r="F154" s="7" t="s">
        <v>30</v>
      </c>
      <c r="G154" s="10" t="s">
        <v>361</v>
      </c>
      <c r="H154" s="7">
        <v>29</v>
      </c>
      <c r="I154" s="7">
        <f t="shared" si="5"/>
        <v>1</v>
      </c>
      <c r="J154" s="1"/>
      <c r="K154" s="11">
        <v>0</v>
      </c>
      <c r="L154" s="11">
        <v>4</v>
      </c>
    </row>
    <row r="155" spans="1:12" s="10" customFormat="1" x14ac:dyDescent="0.2">
      <c r="A155" s="7">
        <v>154</v>
      </c>
      <c r="B155" s="7">
        <v>2021</v>
      </c>
      <c r="C155" s="8">
        <v>44462</v>
      </c>
      <c r="D155" s="7" t="s">
        <v>26</v>
      </c>
      <c r="E155" s="10" t="s">
        <v>362</v>
      </c>
      <c r="F155" s="7" t="s">
        <v>20</v>
      </c>
      <c r="G155" s="10" t="s">
        <v>363</v>
      </c>
      <c r="H155" s="7">
        <v>29</v>
      </c>
      <c r="I155" s="7">
        <f t="shared" si="5"/>
        <v>1</v>
      </c>
      <c r="J155" s="1"/>
      <c r="K155" s="11">
        <v>1</v>
      </c>
      <c r="L155" s="11">
        <v>14</v>
      </c>
    </row>
    <row r="156" spans="1:12" s="10" customFormat="1" x14ac:dyDescent="0.2">
      <c r="A156" s="7">
        <v>155</v>
      </c>
      <c r="B156" s="7">
        <v>2021</v>
      </c>
      <c r="C156" s="8">
        <v>44477</v>
      </c>
      <c r="D156" s="7" t="s">
        <v>23</v>
      </c>
      <c r="E156" s="10" t="s">
        <v>364</v>
      </c>
      <c r="F156" s="7" t="s">
        <v>20</v>
      </c>
      <c r="G156" s="10" t="s">
        <v>365</v>
      </c>
      <c r="H156" s="7">
        <v>45</v>
      </c>
      <c r="I156" s="7">
        <f t="shared" si="5"/>
        <v>1</v>
      </c>
      <c r="J156" s="1"/>
      <c r="K156" s="11">
        <v>0</v>
      </c>
      <c r="L156" s="11">
        <v>1</v>
      </c>
    </row>
    <row r="157" spans="1:12" s="10" customFormat="1" x14ac:dyDescent="0.2">
      <c r="A157" s="7">
        <v>156</v>
      </c>
      <c r="B157" s="7">
        <v>2021</v>
      </c>
      <c r="C157" s="8">
        <v>44490</v>
      </c>
      <c r="D157" s="7" t="s">
        <v>233</v>
      </c>
      <c r="E157" s="10" t="s">
        <v>366</v>
      </c>
      <c r="F157" s="7" t="s">
        <v>20</v>
      </c>
      <c r="G157" s="10" t="s">
        <v>367</v>
      </c>
      <c r="H157" s="7">
        <v>61</v>
      </c>
      <c r="I157" s="7">
        <f t="shared" si="5"/>
        <v>1</v>
      </c>
      <c r="J157" s="1"/>
      <c r="K157" s="11">
        <v>2</v>
      </c>
      <c r="L157" s="11">
        <v>1</v>
      </c>
    </row>
    <row r="158" spans="1:12" s="10" customFormat="1" x14ac:dyDescent="0.2">
      <c r="A158" s="7">
        <v>157</v>
      </c>
      <c r="B158" s="7">
        <v>2021</v>
      </c>
      <c r="C158" s="8">
        <v>44504</v>
      </c>
      <c r="D158" s="7" t="s">
        <v>236</v>
      </c>
      <c r="E158" s="10" t="s">
        <v>368</v>
      </c>
      <c r="F158" s="7" t="s">
        <v>20</v>
      </c>
      <c r="G158" s="10" t="s">
        <v>369</v>
      </c>
      <c r="H158" s="7">
        <v>22</v>
      </c>
      <c r="I158" s="7">
        <f t="shared" si="5"/>
        <v>1</v>
      </c>
      <c r="J158" s="1"/>
      <c r="K158" s="11">
        <v>1</v>
      </c>
      <c r="L158" s="11">
        <v>0</v>
      </c>
    </row>
    <row r="159" spans="1:12" s="10" customFormat="1" x14ac:dyDescent="0.2">
      <c r="A159" s="7">
        <v>158</v>
      </c>
      <c r="B159" s="7">
        <v>2021</v>
      </c>
      <c r="C159" s="8">
        <v>44520</v>
      </c>
      <c r="D159" s="7" t="s">
        <v>12</v>
      </c>
      <c r="E159" s="10" t="s">
        <v>370</v>
      </c>
      <c r="F159" s="7" t="s">
        <v>30</v>
      </c>
      <c r="G159" s="10" t="s">
        <v>371</v>
      </c>
      <c r="H159" s="7">
        <v>51</v>
      </c>
      <c r="I159" s="7">
        <f t="shared" si="5"/>
        <v>1</v>
      </c>
      <c r="J159" s="1"/>
      <c r="K159" s="11">
        <v>0</v>
      </c>
      <c r="L159" s="11">
        <v>1</v>
      </c>
    </row>
    <row r="160" spans="1:12" s="10" customFormat="1" x14ac:dyDescent="0.2">
      <c r="A160" s="7">
        <v>159</v>
      </c>
      <c r="B160" s="7">
        <v>2021</v>
      </c>
      <c r="C160" s="8">
        <v>44527</v>
      </c>
      <c r="D160" s="7" t="s">
        <v>346</v>
      </c>
      <c r="E160" s="10" t="s">
        <v>372</v>
      </c>
      <c r="F160" s="7" t="s">
        <v>20</v>
      </c>
      <c r="G160" s="10" t="s">
        <v>373</v>
      </c>
      <c r="H160" s="7">
        <v>54</v>
      </c>
      <c r="I160" s="7">
        <f t="shared" si="5"/>
        <v>1</v>
      </c>
      <c r="J160" s="1"/>
      <c r="K160" s="11">
        <v>0</v>
      </c>
      <c r="L160" s="11">
        <v>3</v>
      </c>
    </row>
    <row r="161" spans="1:12" s="10" customFormat="1" x14ac:dyDescent="0.2">
      <c r="A161" s="7">
        <v>160</v>
      </c>
      <c r="B161" s="7">
        <v>2021</v>
      </c>
      <c r="C161" s="8">
        <v>44530</v>
      </c>
      <c r="D161" s="7" t="s">
        <v>346</v>
      </c>
      <c r="E161" s="10" t="s">
        <v>374</v>
      </c>
      <c r="F161" s="7" t="s">
        <v>13</v>
      </c>
      <c r="G161" s="10" t="s">
        <v>375</v>
      </c>
      <c r="H161" s="7">
        <v>15</v>
      </c>
      <c r="I161" s="7">
        <f t="shared" si="5"/>
        <v>0</v>
      </c>
      <c r="J161" s="1"/>
      <c r="K161" s="11">
        <v>4</v>
      </c>
      <c r="L161" s="11">
        <v>7</v>
      </c>
    </row>
    <row r="162" spans="1:12" s="10" customFormat="1" x14ac:dyDescent="0.2">
      <c r="A162" s="7">
        <v>161</v>
      </c>
      <c r="B162" s="7">
        <v>2021</v>
      </c>
      <c r="C162" s="8">
        <v>44557</v>
      </c>
      <c r="D162" s="7" t="s">
        <v>115</v>
      </c>
      <c r="E162" s="10" t="s">
        <v>376</v>
      </c>
      <c r="F162" s="7" t="s">
        <v>20</v>
      </c>
      <c r="G162" s="10" t="s">
        <v>377</v>
      </c>
      <c r="H162" s="7">
        <v>47</v>
      </c>
      <c r="I162" s="7">
        <f t="shared" si="5"/>
        <v>1</v>
      </c>
      <c r="J162" s="1"/>
      <c r="K162" s="11">
        <v>5</v>
      </c>
      <c r="L162" s="11">
        <v>2</v>
      </c>
    </row>
    <row r="163" spans="1:12" s="10" customFormat="1" x14ac:dyDescent="0.2">
      <c r="A163" s="7">
        <v>162</v>
      </c>
      <c r="B163" s="7">
        <v>2022</v>
      </c>
      <c r="C163" s="8">
        <v>44586</v>
      </c>
      <c r="D163" s="7" t="s">
        <v>42</v>
      </c>
      <c r="E163" s="10" t="s">
        <v>378</v>
      </c>
      <c r="F163" s="7" t="s">
        <v>30</v>
      </c>
      <c r="G163" s="10" t="s">
        <v>379</v>
      </c>
      <c r="H163" s="7">
        <v>34</v>
      </c>
      <c r="I163" s="7">
        <f t="shared" si="5"/>
        <v>1</v>
      </c>
      <c r="J163" s="1"/>
      <c r="K163" s="11">
        <v>0</v>
      </c>
      <c r="L163" s="11">
        <v>1</v>
      </c>
    </row>
    <row r="164" spans="1:12" s="10" customFormat="1" x14ac:dyDescent="0.2">
      <c r="A164" s="7">
        <v>163</v>
      </c>
      <c r="B164" s="7">
        <v>2022</v>
      </c>
      <c r="C164" s="8">
        <v>44594</v>
      </c>
      <c r="D164" s="7" t="s">
        <v>23</v>
      </c>
      <c r="E164" s="10" t="s">
        <v>380</v>
      </c>
      <c r="F164" s="7" t="s">
        <v>20</v>
      </c>
      <c r="G164" s="10" t="s">
        <v>381</v>
      </c>
      <c r="H164" s="7">
        <v>21</v>
      </c>
      <c r="I164" s="7">
        <f t="shared" si="5"/>
        <v>1</v>
      </c>
      <c r="J164" s="1"/>
      <c r="K164" s="11">
        <v>1</v>
      </c>
      <c r="L164" s="11">
        <v>4</v>
      </c>
    </row>
    <row r="165" spans="1:12" s="10" customFormat="1" x14ac:dyDescent="0.2">
      <c r="A165" s="7">
        <v>164</v>
      </c>
      <c r="B165" s="7">
        <v>2022</v>
      </c>
      <c r="C165" s="8">
        <v>44598</v>
      </c>
      <c r="D165" s="7" t="s">
        <v>16</v>
      </c>
      <c r="E165" s="10" t="s">
        <v>382</v>
      </c>
      <c r="F165" s="7" t="s">
        <v>20</v>
      </c>
      <c r="G165" s="10" t="s">
        <v>383</v>
      </c>
      <c r="H165" s="7" t="s">
        <v>46</v>
      </c>
      <c r="I165" s="7" t="s">
        <v>46</v>
      </c>
      <c r="J165" s="1"/>
      <c r="K165" s="11">
        <v>0</v>
      </c>
      <c r="L165" s="11">
        <v>4</v>
      </c>
    </row>
    <row r="166" spans="1:12" s="10" customFormat="1" x14ac:dyDescent="0.2">
      <c r="A166" s="7">
        <v>165</v>
      </c>
      <c r="B166" s="7">
        <v>2022</v>
      </c>
      <c r="C166" s="8">
        <v>44603</v>
      </c>
      <c r="D166" s="7" t="s">
        <v>183</v>
      </c>
      <c r="E166" s="10" t="s">
        <v>384</v>
      </c>
      <c r="F166" s="7" t="s">
        <v>170</v>
      </c>
      <c r="G166" s="10" t="s">
        <v>385</v>
      </c>
      <c r="H166" s="7">
        <v>36</v>
      </c>
      <c r="I166" s="7">
        <f>IF(H166&lt;18,0,1)</f>
        <v>1</v>
      </c>
      <c r="J166" s="1"/>
      <c r="K166" s="11">
        <v>1</v>
      </c>
      <c r="L166" s="11">
        <v>9</v>
      </c>
    </row>
    <row r="167" spans="1:12" s="10" customFormat="1" x14ac:dyDescent="0.2">
      <c r="A167" s="7">
        <v>166</v>
      </c>
      <c r="B167" s="7">
        <v>2022</v>
      </c>
      <c r="C167" s="8">
        <v>44620</v>
      </c>
      <c r="D167" s="7" t="s">
        <v>298</v>
      </c>
      <c r="E167" s="10" t="s">
        <v>386</v>
      </c>
      <c r="F167" s="7" t="s">
        <v>30</v>
      </c>
      <c r="G167" s="10" t="s">
        <v>385</v>
      </c>
      <c r="H167" s="7">
        <v>41</v>
      </c>
      <c r="I167" s="7">
        <f>IF(H167&lt;18,0,1)</f>
        <v>1</v>
      </c>
      <c r="J167" s="1"/>
      <c r="K167" s="11">
        <v>0</v>
      </c>
      <c r="L167" s="11">
        <v>0</v>
      </c>
    </row>
    <row r="168" spans="1:12" s="10" customFormat="1" x14ac:dyDescent="0.2">
      <c r="A168" s="7">
        <v>167</v>
      </c>
      <c r="B168" s="7">
        <v>2022</v>
      </c>
      <c r="C168" s="8">
        <v>44631</v>
      </c>
      <c r="D168" s="7" t="s">
        <v>64</v>
      </c>
      <c r="E168" s="10" t="s">
        <v>387</v>
      </c>
      <c r="F168" s="7" t="s">
        <v>30</v>
      </c>
      <c r="G168" s="10" t="s">
        <v>388</v>
      </c>
      <c r="H168" s="7">
        <v>21</v>
      </c>
      <c r="I168" s="7">
        <f>IF(H168&lt;18,0,1)</f>
        <v>1</v>
      </c>
      <c r="J168" s="1"/>
      <c r="K168" s="11">
        <v>0</v>
      </c>
      <c r="L168" s="11">
        <v>0</v>
      </c>
    </row>
    <row r="169" spans="1:12" s="10" customFormat="1" x14ac:dyDescent="0.2">
      <c r="A169" s="7">
        <v>168</v>
      </c>
      <c r="B169" s="7">
        <v>2022</v>
      </c>
      <c r="C169" s="8">
        <v>44634</v>
      </c>
      <c r="D169" s="7" t="s">
        <v>89</v>
      </c>
      <c r="E169" s="10" t="s">
        <v>389</v>
      </c>
      <c r="F169" s="7" t="s">
        <v>30</v>
      </c>
      <c r="G169" s="10" t="s">
        <v>385</v>
      </c>
      <c r="H169" s="7">
        <v>52</v>
      </c>
      <c r="I169" s="7">
        <f>IF(H169&lt;18,0,1)</f>
        <v>1</v>
      </c>
      <c r="J169" s="1"/>
      <c r="K169" s="11">
        <v>1</v>
      </c>
      <c r="L169" s="11">
        <v>5</v>
      </c>
    </row>
    <row r="170" spans="1:12" s="10" customFormat="1" x14ac:dyDescent="0.2">
      <c r="A170" s="7">
        <v>169</v>
      </c>
      <c r="B170" s="7">
        <v>2022</v>
      </c>
      <c r="C170" s="8">
        <v>44637</v>
      </c>
      <c r="D170" s="7" t="s">
        <v>16</v>
      </c>
      <c r="E170" s="10" t="s">
        <v>390</v>
      </c>
      <c r="F170" s="7" t="s">
        <v>72</v>
      </c>
      <c r="G170" s="10" t="s">
        <v>391</v>
      </c>
      <c r="H170" s="7">
        <v>34</v>
      </c>
      <c r="I170" s="7">
        <f>IF(H170&lt;18,0,1)</f>
        <v>1</v>
      </c>
      <c r="J170" s="1"/>
      <c r="K170" s="11">
        <v>2</v>
      </c>
      <c r="L170" s="11">
        <v>2</v>
      </c>
    </row>
    <row r="171" spans="1:12" s="10" customFormat="1" x14ac:dyDescent="0.2">
      <c r="A171" s="7">
        <v>170</v>
      </c>
      <c r="B171" s="7">
        <v>2022</v>
      </c>
      <c r="C171" s="8">
        <v>44639</v>
      </c>
      <c r="D171" s="7" t="s">
        <v>166</v>
      </c>
      <c r="E171" s="10" t="s">
        <v>392</v>
      </c>
      <c r="F171" s="7" t="s">
        <v>20</v>
      </c>
      <c r="G171" s="10" t="s">
        <v>393</v>
      </c>
      <c r="H171" s="7" t="s">
        <v>46</v>
      </c>
      <c r="I171" s="7" t="s">
        <v>46</v>
      </c>
      <c r="J171" s="1"/>
      <c r="K171" s="11">
        <v>0</v>
      </c>
      <c r="L171" s="11">
        <v>2</v>
      </c>
    </row>
    <row r="172" spans="1:12" s="10" customFormat="1" x14ac:dyDescent="0.2">
      <c r="A172" s="7">
        <v>171</v>
      </c>
      <c r="B172" s="7">
        <v>2022</v>
      </c>
      <c r="C172" s="8">
        <v>44656</v>
      </c>
      <c r="D172" s="7" t="s">
        <v>148</v>
      </c>
      <c r="E172" s="10" t="s">
        <v>394</v>
      </c>
      <c r="F172" s="7" t="s">
        <v>20</v>
      </c>
      <c r="G172" s="10" t="s">
        <v>395</v>
      </c>
      <c r="H172" s="7">
        <v>51</v>
      </c>
      <c r="I172" s="7">
        <f t="shared" ref="I172:I195" si="6">IF(H172&lt;18,0,1)</f>
        <v>1</v>
      </c>
      <c r="J172" s="1"/>
      <c r="K172" s="11">
        <v>1</v>
      </c>
      <c r="L172" s="11">
        <v>1</v>
      </c>
    </row>
    <row r="173" spans="1:12" s="10" customFormat="1" x14ac:dyDescent="0.2">
      <c r="A173" s="7">
        <v>172</v>
      </c>
      <c r="B173" s="7">
        <v>2022</v>
      </c>
      <c r="C173" s="8">
        <v>44663</v>
      </c>
      <c r="D173" s="7" t="s">
        <v>166</v>
      </c>
      <c r="E173" s="10" t="s">
        <v>396</v>
      </c>
      <c r="F173" s="7" t="s">
        <v>72</v>
      </c>
      <c r="G173" s="10" t="s">
        <v>397</v>
      </c>
      <c r="H173" s="7">
        <v>62</v>
      </c>
      <c r="I173" s="7">
        <f t="shared" si="6"/>
        <v>1</v>
      </c>
      <c r="J173" s="1"/>
      <c r="K173" s="11">
        <v>0</v>
      </c>
      <c r="L173" s="11">
        <v>23</v>
      </c>
    </row>
    <row r="174" spans="1:12" s="10" customFormat="1" x14ac:dyDescent="0.2">
      <c r="A174" s="7">
        <v>173</v>
      </c>
      <c r="B174" s="7">
        <v>2022</v>
      </c>
      <c r="C174" s="8">
        <v>44666</v>
      </c>
      <c r="D174" s="7" t="s">
        <v>69</v>
      </c>
      <c r="E174" s="10" t="s">
        <v>398</v>
      </c>
      <c r="F174" s="7" t="s">
        <v>30</v>
      </c>
      <c r="G174" s="10" t="s">
        <v>399</v>
      </c>
      <c r="H174" s="7">
        <v>23</v>
      </c>
      <c r="I174" s="7">
        <f t="shared" si="6"/>
        <v>1</v>
      </c>
      <c r="J174" s="1"/>
      <c r="K174" s="11">
        <v>0</v>
      </c>
      <c r="L174" s="11">
        <v>0</v>
      </c>
    </row>
    <row r="175" spans="1:12" s="10" customFormat="1" x14ac:dyDescent="0.2">
      <c r="A175" s="7">
        <v>174</v>
      </c>
      <c r="B175" s="7">
        <v>2022</v>
      </c>
      <c r="C175" s="8">
        <v>44668</v>
      </c>
      <c r="D175" s="7" t="s">
        <v>115</v>
      </c>
      <c r="E175" s="10" t="s">
        <v>400</v>
      </c>
      <c r="F175" s="7" t="s">
        <v>170</v>
      </c>
      <c r="G175" s="10" t="s">
        <v>385</v>
      </c>
      <c r="H175" s="7">
        <v>63</v>
      </c>
      <c r="I175" s="7">
        <f t="shared" si="6"/>
        <v>1</v>
      </c>
      <c r="J175" s="1"/>
      <c r="K175" s="11">
        <v>0</v>
      </c>
      <c r="L175" s="11">
        <v>0</v>
      </c>
    </row>
    <row r="176" spans="1:12" s="10" customFormat="1" x14ac:dyDescent="0.2">
      <c r="A176" s="7">
        <v>175</v>
      </c>
      <c r="B176" s="7">
        <v>2022</v>
      </c>
      <c r="C176" s="8">
        <v>44673</v>
      </c>
      <c r="D176" s="7" t="s">
        <v>402</v>
      </c>
      <c r="E176" s="10" t="s">
        <v>401</v>
      </c>
      <c r="F176" s="7" t="s">
        <v>13</v>
      </c>
      <c r="G176" s="10" t="s">
        <v>403</v>
      </c>
      <c r="H176" s="7">
        <v>23</v>
      </c>
      <c r="I176" s="7">
        <f t="shared" si="6"/>
        <v>1</v>
      </c>
      <c r="J176" s="1"/>
      <c r="K176" s="11">
        <v>0</v>
      </c>
      <c r="L176" s="11">
        <v>4</v>
      </c>
    </row>
    <row r="177" spans="1:12" s="10" customFormat="1" x14ac:dyDescent="0.2">
      <c r="A177" s="7">
        <v>176</v>
      </c>
      <c r="B177" s="7">
        <v>2022</v>
      </c>
      <c r="C177" s="8">
        <v>44688</v>
      </c>
      <c r="D177" s="7" t="s">
        <v>39</v>
      </c>
      <c r="E177" s="10" t="s">
        <v>404</v>
      </c>
      <c r="F177" s="7" t="s">
        <v>30</v>
      </c>
      <c r="G177" s="10" t="s">
        <v>379</v>
      </c>
      <c r="H177" s="7">
        <v>31</v>
      </c>
      <c r="I177" s="7">
        <f t="shared" si="6"/>
        <v>1</v>
      </c>
      <c r="J177" s="1"/>
      <c r="K177" s="11">
        <v>0</v>
      </c>
      <c r="L177" s="11">
        <v>1</v>
      </c>
    </row>
    <row r="178" spans="1:12" s="10" customFormat="1" x14ac:dyDescent="0.2">
      <c r="A178" s="7">
        <v>177</v>
      </c>
      <c r="B178" s="7">
        <v>2022</v>
      </c>
      <c r="C178" s="8">
        <v>44690</v>
      </c>
      <c r="D178" s="7" t="s">
        <v>29</v>
      </c>
      <c r="E178" s="10" t="s">
        <v>405</v>
      </c>
      <c r="F178" s="7" t="s">
        <v>30</v>
      </c>
      <c r="G178" s="10" t="s">
        <v>385</v>
      </c>
      <c r="H178" s="7">
        <v>25</v>
      </c>
      <c r="I178" s="7">
        <f t="shared" si="6"/>
        <v>1</v>
      </c>
      <c r="J178" s="1"/>
      <c r="K178" s="11">
        <v>0</v>
      </c>
      <c r="L178" s="11">
        <v>0</v>
      </c>
    </row>
    <row r="179" spans="1:12" s="10" customFormat="1" x14ac:dyDescent="0.2">
      <c r="A179" s="7">
        <v>178</v>
      </c>
      <c r="B179" s="7">
        <v>2022</v>
      </c>
      <c r="C179" s="8">
        <v>44690</v>
      </c>
      <c r="D179" s="7" t="s">
        <v>29</v>
      </c>
      <c r="E179" s="10" t="s">
        <v>406</v>
      </c>
      <c r="F179" s="7" t="s">
        <v>13</v>
      </c>
      <c r="G179" s="10" t="s">
        <v>407</v>
      </c>
      <c r="H179" s="7">
        <v>57</v>
      </c>
      <c r="I179" s="7">
        <f t="shared" si="6"/>
        <v>1</v>
      </c>
      <c r="J179" s="1"/>
      <c r="K179" s="11">
        <v>0</v>
      </c>
      <c r="L179" s="11">
        <v>1</v>
      </c>
    </row>
    <row r="180" spans="1:12" s="10" customFormat="1" x14ac:dyDescent="0.2">
      <c r="A180" s="7">
        <v>179</v>
      </c>
      <c r="B180" s="7">
        <v>2022</v>
      </c>
      <c r="C180" s="8">
        <v>44692</v>
      </c>
      <c r="D180" s="7" t="s">
        <v>39</v>
      </c>
      <c r="E180" s="10" t="s">
        <v>408</v>
      </c>
      <c r="F180" s="7" t="s">
        <v>20</v>
      </c>
      <c r="G180" s="10" t="s">
        <v>409</v>
      </c>
      <c r="H180" s="7">
        <v>36</v>
      </c>
      <c r="I180" s="7">
        <f t="shared" si="6"/>
        <v>1</v>
      </c>
      <c r="J180" s="1"/>
      <c r="K180" s="11">
        <v>0</v>
      </c>
      <c r="L180" s="11">
        <v>3</v>
      </c>
    </row>
    <row r="181" spans="1:12" s="10" customFormat="1" x14ac:dyDescent="0.2">
      <c r="A181" s="7">
        <v>180</v>
      </c>
      <c r="B181" s="7">
        <v>2022</v>
      </c>
      <c r="C181" s="8">
        <v>44695</v>
      </c>
      <c r="D181" s="7" t="s">
        <v>166</v>
      </c>
      <c r="E181" s="10" t="s">
        <v>410</v>
      </c>
      <c r="F181" s="7" t="s">
        <v>20</v>
      </c>
      <c r="G181" s="10" t="s">
        <v>411</v>
      </c>
      <c r="H181" s="7">
        <v>18</v>
      </c>
      <c r="I181" s="7">
        <f t="shared" si="6"/>
        <v>1</v>
      </c>
      <c r="J181" s="1"/>
      <c r="K181" s="11">
        <v>10</v>
      </c>
      <c r="L181" s="11">
        <v>3</v>
      </c>
    </row>
    <row r="182" spans="1:12" s="10" customFormat="1" x14ac:dyDescent="0.2">
      <c r="A182" s="7">
        <v>181</v>
      </c>
      <c r="B182" s="7">
        <v>2022</v>
      </c>
      <c r="C182" s="8">
        <v>44696</v>
      </c>
      <c r="D182" s="7" t="s">
        <v>23</v>
      </c>
      <c r="E182" s="10" t="s">
        <v>412</v>
      </c>
      <c r="F182" s="7" t="s">
        <v>79</v>
      </c>
      <c r="G182" s="10" t="s">
        <v>413</v>
      </c>
      <c r="H182" s="7">
        <v>68</v>
      </c>
      <c r="I182" s="7">
        <f t="shared" si="6"/>
        <v>1</v>
      </c>
      <c r="J182" s="1"/>
      <c r="K182" s="11">
        <v>1</v>
      </c>
      <c r="L182" s="11">
        <v>5</v>
      </c>
    </row>
    <row r="183" spans="1:12" s="10" customFormat="1" x14ac:dyDescent="0.2">
      <c r="A183" s="7">
        <v>182</v>
      </c>
      <c r="B183" s="7">
        <v>2022</v>
      </c>
      <c r="C183" s="8">
        <v>44705</v>
      </c>
      <c r="D183" s="7" t="s">
        <v>39</v>
      </c>
      <c r="E183" s="10" t="s">
        <v>414</v>
      </c>
      <c r="F183" s="7" t="s">
        <v>13</v>
      </c>
      <c r="G183" s="10" t="s">
        <v>415</v>
      </c>
      <c r="H183" s="7">
        <v>18</v>
      </c>
      <c r="I183" s="7">
        <f t="shared" si="6"/>
        <v>1</v>
      </c>
      <c r="J183" s="1"/>
      <c r="K183" s="11">
        <v>21</v>
      </c>
      <c r="L183" s="11">
        <v>17</v>
      </c>
    </row>
    <row r="184" spans="1:12" s="10" customFormat="1" x14ac:dyDescent="0.2">
      <c r="A184" s="7">
        <v>183</v>
      </c>
      <c r="B184" s="7">
        <v>2022</v>
      </c>
      <c r="C184" s="8">
        <v>44706</v>
      </c>
      <c r="D184" s="7" t="s">
        <v>417</v>
      </c>
      <c r="E184" s="10" t="s">
        <v>416</v>
      </c>
      <c r="F184" s="7" t="s">
        <v>30</v>
      </c>
      <c r="G184" s="10" t="s">
        <v>418</v>
      </c>
      <c r="H184" s="7">
        <v>37</v>
      </c>
      <c r="I184" s="7">
        <f t="shared" si="6"/>
        <v>1</v>
      </c>
      <c r="J184" s="1"/>
      <c r="K184" s="11">
        <v>0</v>
      </c>
      <c r="L184" s="11">
        <v>0</v>
      </c>
    </row>
    <row r="185" spans="1:12" s="10" customFormat="1" x14ac:dyDescent="0.2">
      <c r="A185" s="7">
        <v>184</v>
      </c>
      <c r="B185" s="7">
        <v>2022</v>
      </c>
      <c r="C185" s="8">
        <v>44709</v>
      </c>
      <c r="D185" s="7" t="s">
        <v>148</v>
      </c>
      <c r="E185" s="10" t="s">
        <v>419</v>
      </c>
      <c r="F185" s="7" t="s">
        <v>30</v>
      </c>
      <c r="G185" s="10" t="s">
        <v>420</v>
      </c>
      <c r="H185" s="7">
        <v>40</v>
      </c>
      <c r="I185" s="7">
        <f t="shared" si="6"/>
        <v>1</v>
      </c>
      <c r="J185" s="1"/>
      <c r="K185" s="11">
        <v>1</v>
      </c>
      <c r="L185" s="11">
        <v>1</v>
      </c>
    </row>
    <row r="186" spans="1:12" s="10" customFormat="1" x14ac:dyDescent="0.2">
      <c r="A186" s="7">
        <v>185</v>
      </c>
      <c r="B186" s="7">
        <v>2022</v>
      </c>
      <c r="C186" s="8">
        <v>44713</v>
      </c>
      <c r="D186" s="7" t="s">
        <v>42</v>
      </c>
      <c r="E186" s="10" t="s">
        <v>421</v>
      </c>
      <c r="F186" s="7" t="s">
        <v>84</v>
      </c>
      <c r="G186" s="10" t="s">
        <v>422</v>
      </c>
      <c r="H186" s="7">
        <v>45</v>
      </c>
      <c r="I186" s="7">
        <f t="shared" si="6"/>
        <v>1</v>
      </c>
      <c r="J186" s="1"/>
      <c r="K186" s="11">
        <v>4</v>
      </c>
      <c r="L186" s="11">
        <v>0</v>
      </c>
    </row>
    <row r="187" spans="1:12" s="10" customFormat="1" x14ac:dyDescent="0.2">
      <c r="A187" s="7">
        <v>186</v>
      </c>
      <c r="B187" s="7">
        <v>2022</v>
      </c>
      <c r="C187" s="8">
        <v>44721</v>
      </c>
      <c r="D187" s="7" t="s">
        <v>51</v>
      </c>
      <c r="E187" s="10" t="s">
        <v>423</v>
      </c>
      <c r="F187" s="7" t="s">
        <v>20</v>
      </c>
      <c r="G187" s="10" t="s">
        <v>424</v>
      </c>
      <c r="H187" s="7">
        <v>23</v>
      </c>
      <c r="I187" s="7">
        <f t="shared" si="6"/>
        <v>1</v>
      </c>
      <c r="J187" s="1"/>
      <c r="K187" s="11">
        <v>3</v>
      </c>
      <c r="L187" s="11">
        <v>2</v>
      </c>
    </row>
    <row r="188" spans="1:12" s="10" customFormat="1" x14ac:dyDescent="0.2">
      <c r="A188" s="7">
        <v>187</v>
      </c>
      <c r="B188" s="7">
        <v>2022</v>
      </c>
      <c r="C188" s="8">
        <v>44724</v>
      </c>
      <c r="D188" s="7" t="s">
        <v>163</v>
      </c>
      <c r="E188" s="10" t="s">
        <v>425</v>
      </c>
      <c r="F188" s="7" t="s">
        <v>30</v>
      </c>
      <c r="G188" s="10" t="s">
        <v>426</v>
      </c>
      <c r="H188" s="7">
        <v>52</v>
      </c>
      <c r="I188" s="7">
        <f t="shared" si="6"/>
        <v>1</v>
      </c>
      <c r="J188" s="1"/>
      <c r="K188" s="11">
        <v>0</v>
      </c>
      <c r="L188" s="11">
        <v>2</v>
      </c>
    </row>
    <row r="189" spans="1:12" s="10" customFormat="1" x14ac:dyDescent="0.2">
      <c r="A189" s="7">
        <v>188</v>
      </c>
      <c r="B189" s="7">
        <v>2022</v>
      </c>
      <c r="C189" s="8">
        <v>44725</v>
      </c>
      <c r="D189" s="7" t="s">
        <v>39</v>
      </c>
      <c r="E189" s="10" t="s">
        <v>427</v>
      </c>
      <c r="F189" s="7" t="s">
        <v>20</v>
      </c>
      <c r="G189" s="10" t="s">
        <v>428</v>
      </c>
      <c r="H189" s="7">
        <v>42</v>
      </c>
      <c r="I189" s="7">
        <f t="shared" si="6"/>
        <v>1</v>
      </c>
      <c r="J189" s="1"/>
      <c r="K189" s="11">
        <v>0</v>
      </c>
      <c r="L189" s="11">
        <v>0</v>
      </c>
    </row>
    <row r="190" spans="1:12" s="10" customFormat="1" x14ac:dyDescent="0.2">
      <c r="A190" s="7">
        <v>189</v>
      </c>
      <c r="B190" s="7">
        <v>2022</v>
      </c>
      <c r="C190" s="8">
        <v>44728</v>
      </c>
      <c r="D190" s="7" t="s">
        <v>19</v>
      </c>
      <c r="E190" s="10" t="s">
        <v>429</v>
      </c>
      <c r="F190" s="7" t="s">
        <v>430</v>
      </c>
      <c r="G190" s="10" t="s">
        <v>431</v>
      </c>
      <c r="H190" s="7">
        <v>70</v>
      </c>
      <c r="I190" s="7">
        <f t="shared" si="6"/>
        <v>1</v>
      </c>
      <c r="J190" s="1"/>
      <c r="K190" s="11">
        <v>3</v>
      </c>
      <c r="L190" s="11">
        <v>0</v>
      </c>
    </row>
    <row r="191" spans="1:12" s="10" customFormat="1" x14ac:dyDescent="0.2">
      <c r="A191" s="7">
        <v>190</v>
      </c>
      <c r="B191" s="7">
        <v>2022</v>
      </c>
      <c r="C191" s="8">
        <v>44733</v>
      </c>
      <c r="D191" s="7" t="s">
        <v>57</v>
      </c>
      <c r="E191" s="10" t="s">
        <v>432</v>
      </c>
      <c r="F191" s="7" t="s">
        <v>30</v>
      </c>
      <c r="G191" s="10" t="s">
        <v>379</v>
      </c>
      <c r="H191" s="7">
        <v>24</v>
      </c>
      <c r="I191" s="7">
        <f t="shared" si="6"/>
        <v>1</v>
      </c>
      <c r="J191" s="1"/>
      <c r="K191" s="11">
        <v>1</v>
      </c>
      <c r="L191" s="11">
        <v>0</v>
      </c>
    </row>
    <row r="192" spans="1:12" s="10" customFormat="1" x14ac:dyDescent="0.2">
      <c r="A192" s="7">
        <v>191</v>
      </c>
      <c r="B192" s="7">
        <v>2022</v>
      </c>
      <c r="C192" s="8">
        <v>44746</v>
      </c>
      <c r="D192" s="7" t="s">
        <v>54</v>
      </c>
      <c r="E192" s="10" t="s">
        <v>433</v>
      </c>
      <c r="F192" s="7" t="s">
        <v>30</v>
      </c>
      <c r="G192" s="10" t="s">
        <v>379</v>
      </c>
      <c r="H192" s="7">
        <v>26</v>
      </c>
      <c r="I192" s="7">
        <f t="shared" si="6"/>
        <v>1</v>
      </c>
      <c r="J192" s="1"/>
      <c r="K192" s="11">
        <v>0</v>
      </c>
      <c r="L192" s="11">
        <v>0</v>
      </c>
    </row>
    <row r="193" spans="1:12" s="10" customFormat="1" x14ac:dyDescent="0.2">
      <c r="A193" s="7">
        <v>192</v>
      </c>
      <c r="B193" s="7">
        <v>2022</v>
      </c>
      <c r="C193" s="8">
        <v>44746</v>
      </c>
      <c r="D193" s="7" t="s">
        <v>36</v>
      </c>
      <c r="E193" s="10" t="s">
        <v>434</v>
      </c>
      <c r="F193" s="7" t="s">
        <v>30</v>
      </c>
      <c r="G193" s="10" t="s">
        <v>435</v>
      </c>
      <c r="H193" s="7">
        <v>21</v>
      </c>
      <c r="I193" s="7">
        <f t="shared" si="6"/>
        <v>1</v>
      </c>
      <c r="J193" s="1"/>
      <c r="K193" s="11">
        <v>7</v>
      </c>
      <c r="L193" s="11">
        <v>48</v>
      </c>
    </row>
    <row r="194" spans="1:12" s="10" customFormat="1" x14ac:dyDescent="0.2">
      <c r="A194" s="7">
        <v>193</v>
      </c>
      <c r="B194" s="7">
        <v>2022</v>
      </c>
      <c r="C194" s="8">
        <v>44759</v>
      </c>
      <c r="D194" s="7" t="s">
        <v>33</v>
      </c>
      <c r="E194" s="10" t="s">
        <v>436</v>
      </c>
      <c r="F194" s="7" t="s">
        <v>20</v>
      </c>
      <c r="G194" s="10" t="s">
        <v>437</v>
      </c>
      <c r="H194" s="7">
        <v>20</v>
      </c>
      <c r="I194" s="7">
        <f t="shared" si="6"/>
        <v>1</v>
      </c>
      <c r="J194" s="1"/>
      <c r="K194" s="11">
        <v>3</v>
      </c>
      <c r="L194" s="11">
        <v>2</v>
      </c>
    </row>
    <row r="195" spans="1:12" s="10" customFormat="1" x14ac:dyDescent="0.2">
      <c r="A195" s="7">
        <v>194</v>
      </c>
      <c r="B195" s="7">
        <v>2022</v>
      </c>
      <c r="C195" s="8">
        <v>44767</v>
      </c>
      <c r="D195" s="7" t="s">
        <v>112</v>
      </c>
      <c r="E195" s="10" t="s">
        <v>438</v>
      </c>
      <c r="F195" s="7" t="s">
        <v>30</v>
      </c>
      <c r="G195" s="10" t="s">
        <v>379</v>
      </c>
      <c r="H195" s="7">
        <v>24</v>
      </c>
      <c r="I195" s="7">
        <f t="shared" si="6"/>
        <v>1</v>
      </c>
      <c r="J195" s="1"/>
      <c r="K195" s="11">
        <v>2</v>
      </c>
      <c r="L195" s="11">
        <v>0</v>
      </c>
    </row>
    <row r="196" spans="1:12" s="10" customFormat="1" x14ac:dyDescent="0.2">
      <c r="A196" s="7">
        <v>195</v>
      </c>
      <c r="B196" s="7">
        <v>2022</v>
      </c>
      <c r="C196" s="8">
        <v>44769</v>
      </c>
      <c r="D196" s="7" t="s">
        <v>346</v>
      </c>
      <c r="E196" s="10" t="s">
        <v>439</v>
      </c>
      <c r="F196" s="7" t="s">
        <v>30</v>
      </c>
      <c r="G196" s="10" t="s">
        <v>440</v>
      </c>
      <c r="H196" s="7" t="s">
        <v>46</v>
      </c>
      <c r="I196" s="7" t="s">
        <v>46</v>
      </c>
      <c r="J196" s="1"/>
      <c r="K196" s="11">
        <v>0</v>
      </c>
      <c r="L196" s="11">
        <v>0</v>
      </c>
    </row>
    <row r="197" spans="1:12" s="10" customFormat="1" x14ac:dyDescent="0.2">
      <c r="A197" s="7">
        <v>196</v>
      </c>
      <c r="B197" s="7">
        <v>2022</v>
      </c>
      <c r="C197" s="8">
        <v>44773</v>
      </c>
      <c r="D197" s="7" t="s">
        <v>346</v>
      </c>
      <c r="E197" s="10" t="s">
        <v>441</v>
      </c>
      <c r="F197" s="7" t="s">
        <v>170</v>
      </c>
      <c r="G197" s="10" t="s">
        <v>385</v>
      </c>
      <c r="H197" s="7">
        <v>36</v>
      </c>
      <c r="I197" s="7">
        <f t="shared" ref="I197:I260" si="7">IF(H197&lt;18,0,1)</f>
        <v>1</v>
      </c>
      <c r="J197" s="1"/>
      <c r="K197" s="11">
        <v>2</v>
      </c>
      <c r="L197" s="11">
        <v>6</v>
      </c>
    </row>
    <row r="198" spans="1:12" s="10" customFormat="1" x14ac:dyDescent="0.2">
      <c r="A198" s="7">
        <v>197</v>
      </c>
      <c r="B198" s="7">
        <v>2022</v>
      </c>
      <c r="C198" s="8">
        <v>44787</v>
      </c>
      <c r="D198" s="7" t="s">
        <v>298</v>
      </c>
      <c r="E198" s="10" t="s">
        <v>442</v>
      </c>
      <c r="F198" s="7" t="s">
        <v>20</v>
      </c>
      <c r="G198" s="10" t="s">
        <v>379</v>
      </c>
      <c r="H198" s="7">
        <v>31</v>
      </c>
      <c r="I198" s="7">
        <f t="shared" si="7"/>
        <v>1</v>
      </c>
      <c r="J198" s="1"/>
      <c r="K198" s="11">
        <v>1</v>
      </c>
      <c r="L198" s="11">
        <v>1</v>
      </c>
    </row>
    <row r="199" spans="1:12" s="10" customFormat="1" x14ac:dyDescent="0.2">
      <c r="A199" s="7">
        <v>198</v>
      </c>
      <c r="B199" s="7">
        <v>2022</v>
      </c>
      <c r="C199" s="8">
        <v>44790</v>
      </c>
      <c r="D199" s="7" t="s">
        <v>29</v>
      </c>
      <c r="E199" s="10" t="s">
        <v>443</v>
      </c>
      <c r="F199" s="7" t="s">
        <v>30</v>
      </c>
      <c r="G199" s="10" t="s">
        <v>379</v>
      </c>
      <c r="H199" s="7">
        <v>39</v>
      </c>
      <c r="I199" s="7">
        <f t="shared" si="7"/>
        <v>1</v>
      </c>
      <c r="J199" s="1"/>
      <c r="K199" s="11">
        <v>0</v>
      </c>
      <c r="L199" s="11">
        <v>1</v>
      </c>
    </row>
    <row r="200" spans="1:12" s="10" customFormat="1" x14ac:dyDescent="0.2">
      <c r="A200" s="7">
        <v>199</v>
      </c>
      <c r="B200" s="7">
        <v>2022</v>
      </c>
      <c r="C200" s="8">
        <v>44801</v>
      </c>
      <c r="D200" s="7" t="s">
        <v>39</v>
      </c>
      <c r="E200" s="10" t="s">
        <v>444</v>
      </c>
      <c r="F200" s="7" t="s">
        <v>170</v>
      </c>
      <c r="G200" s="10" t="s">
        <v>385</v>
      </c>
      <c r="H200" s="7">
        <v>54</v>
      </c>
      <c r="I200" s="7">
        <f t="shared" si="7"/>
        <v>1</v>
      </c>
      <c r="J200" s="1"/>
      <c r="K200" s="11">
        <v>3</v>
      </c>
      <c r="L200" s="11">
        <v>3</v>
      </c>
    </row>
    <row r="201" spans="1:12" s="10" customFormat="1" x14ac:dyDescent="0.2">
      <c r="A201" s="7">
        <v>200</v>
      </c>
      <c r="B201" s="7">
        <v>2022</v>
      </c>
      <c r="C201" s="8">
        <v>44801</v>
      </c>
      <c r="D201" s="7" t="s">
        <v>446</v>
      </c>
      <c r="E201" s="10" t="s">
        <v>445</v>
      </c>
      <c r="F201" s="7" t="s">
        <v>20</v>
      </c>
      <c r="G201" s="10" t="s">
        <v>447</v>
      </c>
      <c r="H201" s="7">
        <v>20</v>
      </c>
      <c r="I201" s="7">
        <f t="shared" si="7"/>
        <v>1</v>
      </c>
      <c r="J201" s="1"/>
      <c r="K201" s="11">
        <v>2</v>
      </c>
      <c r="L201" s="11">
        <v>2</v>
      </c>
    </row>
    <row r="202" spans="1:12" s="10" customFormat="1" x14ac:dyDescent="0.2">
      <c r="A202" s="7">
        <v>201</v>
      </c>
      <c r="B202" s="7">
        <v>2022</v>
      </c>
      <c r="C202" s="8">
        <v>44801</v>
      </c>
      <c r="D202" s="7" t="s">
        <v>183</v>
      </c>
      <c r="E202" s="10" t="s">
        <v>448</v>
      </c>
      <c r="F202" s="7" t="s">
        <v>30</v>
      </c>
      <c r="G202" s="10" t="s">
        <v>449</v>
      </c>
      <c r="H202" s="7">
        <v>24</v>
      </c>
      <c r="I202" s="7">
        <f t="shared" si="7"/>
        <v>1</v>
      </c>
      <c r="J202" s="1"/>
      <c r="K202" s="11">
        <v>2</v>
      </c>
      <c r="L202" s="11">
        <v>5</v>
      </c>
    </row>
    <row r="203" spans="1:12" s="10" customFormat="1" x14ac:dyDescent="0.2">
      <c r="A203" s="7">
        <v>202</v>
      </c>
      <c r="B203" s="7">
        <v>2022</v>
      </c>
      <c r="C203" s="8">
        <v>44801</v>
      </c>
      <c r="D203" s="7" t="s">
        <v>346</v>
      </c>
      <c r="E203" s="10" t="s">
        <v>450</v>
      </c>
      <c r="F203" s="7" t="s">
        <v>30</v>
      </c>
      <c r="G203" s="10" t="s">
        <v>379</v>
      </c>
      <c r="H203" s="7">
        <v>19</v>
      </c>
      <c r="I203" s="7">
        <f t="shared" si="7"/>
        <v>1</v>
      </c>
      <c r="J203" s="1"/>
      <c r="K203" s="11">
        <v>3</v>
      </c>
      <c r="L203" s="11">
        <v>1</v>
      </c>
    </row>
    <row r="204" spans="1:12" s="10" customFormat="1" x14ac:dyDescent="0.2">
      <c r="A204" s="7">
        <v>203</v>
      </c>
      <c r="B204" s="7">
        <v>2022</v>
      </c>
      <c r="C204" s="8">
        <v>44811</v>
      </c>
      <c r="D204" s="7" t="s">
        <v>26</v>
      </c>
      <c r="E204" s="10" t="s">
        <v>451</v>
      </c>
      <c r="F204" s="7" t="s">
        <v>30</v>
      </c>
      <c r="G204" s="10" t="s">
        <v>379</v>
      </c>
      <c r="H204" s="7">
        <v>19</v>
      </c>
      <c r="I204" s="7">
        <f t="shared" si="7"/>
        <v>1</v>
      </c>
      <c r="J204" s="1"/>
      <c r="K204" s="11">
        <v>3</v>
      </c>
      <c r="L204" s="11">
        <v>3</v>
      </c>
    </row>
    <row r="205" spans="1:12" s="10" customFormat="1" x14ac:dyDescent="0.2">
      <c r="A205" s="7">
        <v>204</v>
      </c>
      <c r="B205" s="7">
        <v>2022</v>
      </c>
      <c r="C205" s="8">
        <v>44839</v>
      </c>
      <c r="D205" s="7" t="s">
        <v>39</v>
      </c>
      <c r="E205" s="10" t="s">
        <v>452</v>
      </c>
      <c r="F205" s="7" t="s">
        <v>30</v>
      </c>
      <c r="G205" s="10" t="s">
        <v>379</v>
      </c>
      <c r="H205" s="7">
        <v>33</v>
      </c>
      <c r="I205" s="7">
        <f t="shared" si="7"/>
        <v>1</v>
      </c>
      <c r="J205" s="1"/>
      <c r="K205" s="11">
        <v>2</v>
      </c>
      <c r="L205" s="11">
        <v>2</v>
      </c>
    </row>
    <row r="206" spans="1:12" s="10" customFormat="1" x14ac:dyDescent="0.2">
      <c r="A206" s="7">
        <v>205</v>
      </c>
      <c r="B206" s="7">
        <v>2022</v>
      </c>
      <c r="C206" s="8">
        <v>44847</v>
      </c>
      <c r="D206" s="7" t="s">
        <v>112</v>
      </c>
      <c r="E206" s="10" t="s">
        <v>453</v>
      </c>
      <c r="F206" s="7" t="s">
        <v>30</v>
      </c>
      <c r="G206" s="10" t="s">
        <v>454</v>
      </c>
      <c r="H206" s="7">
        <v>15</v>
      </c>
      <c r="I206" s="7">
        <f t="shared" si="7"/>
        <v>0</v>
      </c>
      <c r="J206" s="1"/>
      <c r="K206" s="11">
        <v>5</v>
      </c>
      <c r="L206" s="11">
        <v>2</v>
      </c>
    </row>
    <row r="207" spans="1:12" s="10" customFormat="1" x14ac:dyDescent="0.2">
      <c r="A207" s="7">
        <v>206</v>
      </c>
      <c r="B207" s="7">
        <v>2022</v>
      </c>
      <c r="C207" s="8">
        <v>44858</v>
      </c>
      <c r="D207" s="7" t="s">
        <v>163</v>
      </c>
      <c r="E207" s="10" t="s">
        <v>455</v>
      </c>
      <c r="F207" s="7" t="s">
        <v>13</v>
      </c>
      <c r="G207" s="10" t="s">
        <v>456</v>
      </c>
      <c r="H207" s="7">
        <v>19</v>
      </c>
      <c r="I207" s="7">
        <f t="shared" si="7"/>
        <v>1</v>
      </c>
      <c r="J207" s="1"/>
      <c r="K207" s="11">
        <v>2</v>
      </c>
      <c r="L207" s="11">
        <v>7</v>
      </c>
    </row>
    <row r="208" spans="1:12" s="10" customFormat="1" x14ac:dyDescent="0.2">
      <c r="A208" s="7">
        <v>207</v>
      </c>
      <c r="B208" s="7">
        <v>2022</v>
      </c>
      <c r="C208" s="8">
        <v>44884</v>
      </c>
      <c r="D208" s="7" t="s">
        <v>115</v>
      </c>
      <c r="E208" s="10" t="s">
        <v>599</v>
      </c>
      <c r="F208" s="7" t="s">
        <v>20</v>
      </c>
      <c r="G208" s="10" t="s">
        <v>457</v>
      </c>
      <c r="H208" s="7">
        <v>22</v>
      </c>
      <c r="I208" s="7">
        <f t="shared" si="7"/>
        <v>1</v>
      </c>
      <c r="J208" s="1">
        <v>1</v>
      </c>
      <c r="K208" s="11">
        <v>5</v>
      </c>
      <c r="L208" s="11">
        <v>28</v>
      </c>
    </row>
    <row r="209" spans="1:12" s="10" customFormat="1" x14ac:dyDescent="0.2">
      <c r="A209" s="7">
        <v>208</v>
      </c>
      <c r="B209" s="7">
        <v>2022</v>
      </c>
      <c r="C209" s="8">
        <v>44884</v>
      </c>
      <c r="D209" s="7" t="s">
        <v>183</v>
      </c>
      <c r="E209" s="10" t="s">
        <v>458</v>
      </c>
      <c r="F209" s="7" t="s">
        <v>30</v>
      </c>
      <c r="G209" s="10" t="s">
        <v>459</v>
      </c>
      <c r="H209" s="7">
        <v>29</v>
      </c>
      <c r="I209" s="7">
        <f t="shared" si="7"/>
        <v>1</v>
      </c>
      <c r="J209" s="1"/>
      <c r="K209" s="11">
        <v>1</v>
      </c>
      <c r="L209" s="11">
        <v>2</v>
      </c>
    </row>
    <row r="210" spans="1:12" s="10" customFormat="1" x14ac:dyDescent="0.2">
      <c r="A210" s="7">
        <v>209</v>
      </c>
      <c r="B210" s="7">
        <v>2022</v>
      </c>
      <c r="C210" s="8">
        <v>44887</v>
      </c>
      <c r="D210" s="7" t="s">
        <v>54</v>
      </c>
      <c r="E210" s="10" t="s">
        <v>460</v>
      </c>
      <c r="F210" s="7" t="s">
        <v>20</v>
      </c>
      <c r="G210" s="10" t="s">
        <v>461</v>
      </c>
      <c r="H210" s="7">
        <v>31</v>
      </c>
      <c r="I210" s="7">
        <f t="shared" si="7"/>
        <v>1</v>
      </c>
      <c r="J210" s="1"/>
      <c r="K210" s="11">
        <v>6</v>
      </c>
      <c r="L210" s="11">
        <v>6</v>
      </c>
    </row>
    <row r="211" spans="1:12" s="10" customFormat="1" x14ac:dyDescent="0.2">
      <c r="A211" s="7">
        <v>210</v>
      </c>
      <c r="B211" s="7">
        <v>2022</v>
      </c>
      <c r="C211" s="8">
        <v>44906</v>
      </c>
      <c r="D211" s="7" t="s">
        <v>57</v>
      </c>
      <c r="E211" s="10" t="s">
        <v>462</v>
      </c>
      <c r="F211" s="7" t="s">
        <v>30</v>
      </c>
      <c r="G211" s="10" t="s">
        <v>379</v>
      </c>
      <c r="H211" s="7">
        <v>36</v>
      </c>
      <c r="I211" s="7">
        <f t="shared" si="7"/>
        <v>1</v>
      </c>
      <c r="J211" s="1"/>
      <c r="K211" s="11">
        <v>1</v>
      </c>
      <c r="L211" s="11">
        <v>2</v>
      </c>
    </row>
    <row r="212" spans="1:12" s="10" customFormat="1" x14ac:dyDescent="0.2">
      <c r="A212" s="7">
        <v>211</v>
      </c>
      <c r="B212" s="7">
        <v>2022</v>
      </c>
      <c r="C212" s="8">
        <v>44909</v>
      </c>
      <c r="D212" s="7" t="s">
        <v>16</v>
      </c>
      <c r="E212" s="10" t="s">
        <v>463</v>
      </c>
      <c r="F212" s="7" t="s">
        <v>20</v>
      </c>
      <c r="G212" s="10" t="s">
        <v>379</v>
      </c>
      <c r="H212" s="7">
        <v>19</v>
      </c>
      <c r="I212" s="7">
        <f t="shared" si="7"/>
        <v>1</v>
      </c>
      <c r="J212" s="1"/>
      <c r="K212" s="11">
        <v>0</v>
      </c>
      <c r="L212" s="11">
        <v>2</v>
      </c>
    </row>
    <row r="213" spans="1:12" s="10" customFormat="1" x14ac:dyDescent="0.2">
      <c r="A213" s="7">
        <v>212</v>
      </c>
      <c r="B213" s="7">
        <v>2023</v>
      </c>
      <c r="C213" s="8">
        <v>44931</v>
      </c>
      <c r="D213" s="7" t="s">
        <v>57</v>
      </c>
      <c r="E213" s="10" t="s">
        <v>464</v>
      </c>
      <c r="F213" s="7" t="s">
        <v>30</v>
      </c>
      <c r="G213" s="10" t="s">
        <v>465</v>
      </c>
      <c r="H213" s="7">
        <v>28</v>
      </c>
      <c r="I213" s="7">
        <f t="shared" si="7"/>
        <v>1</v>
      </c>
      <c r="J213" s="1"/>
      <c r="K213" s="11">
        <v>0</v>
      </c>
      <c r="L213" s="11">
        <v>2</v>
      </c>
    </row>
    <row r="214" spans="1:12" s="10" customFormat="1" x14ac:dyDescent="0.2">
      <c r="A214" s="7">
        <v>213</v>
      </c>
      <c r="B214" s="7">
        <v>2023</v>
      </c>
      <c r="C214" s="8">
        <v>44938</v>
      </c>
      <c r="D214" s="7" t="s">
        <v>48</v>
      </c>
      <c r="E214" s="10" t="s">
        <v>466</v>
      </c>
      <c r="F214" s="7" t="s">
        <v>30</v>
      </c>
      <c r="G214" s="10" t="s">
        <v>465</v>
      </c>
      <c r="H214" s="7">
        <v>32</v>
      </c>
      <c r="I214" s="7">
        <f t="shared" si="7"/>
        <v>1</v>
      </c>
      <c r="J214" s="1"/>
      <c r="K214" s="11">
        <v>1</v>
      </c>
      <c r="L214" s="11">
        <v>2</v>
      </c>
    </row>
    <row r="215" spans="1:12" s="10" customFormat="1" x14ac:dyDescent="0.2">
      <c r="A215" s="7">
        <v>214</v>
      </c>
      <c r="B215" s="7">
        <v>2023</v>
      </c>
      <c r="C215" s="8">
        <v>44947</v>
      </c>
      <c r="D215" s="7" t="s">
        <v>23</v>
      </c>
      <c r="E215" s="10" t="s">
        <v>467</v>
      </c>
      <c r="F215" s="7" t="s">
        <v>20</v>
      </c>
      <c r="G215" s="10" t="s">
        <v>468</v>
      </c>
      <c r="H215" s="7">
        <v>72</v>
      </c>
      <c r="I215" s="7">
        <f t="shared" si="7"/>
        <v>1</v>
      </c>
      <c r="J215" s="1"/>
      <c r="K215" s="11">
        <v>11</v>
      </c>
      <c r="L215" s="11">
        <v>9</v>
      </c>
    </row>
    <row r="216" spans="1:12" s="10" customFormat="1" x14ac:dyDescent="0.2">
      <c r="A216" s="7">
        <v>215</v>
      </c>
      <c r="B216" s="7">
        <v>2023</v>
      </c>
      <c r="C216" s="8">
        <v>44949</v>
      </c>
      <c r="D216" s="7" t="s">
        <v>23</v>
      </c>
      <c r="E216" s="10" t="s">
        <v>469</v>
      </c>
      <c r="F216" s="7" t="s">
        <v>20</v>
      </c>
      <c r="G216" s="10" t="s">
        <v>470</v>
      </c>
      <c r="H216" s="7">
        <v>66</v>
      </c>
      <c r="I216" s="7">
        <f t="shared" si="7"/>
        <v>1</v>
      </c>
      <c r="J216" s="1"/>
      <c r="K216" s="11">
        <v>7</v>
      </c>
      <c r="L216" s="11">
        <v>1</v>
      </c>
    </row>
    <row r="217" spans="1:12" s="10" customFormat="1" x14ac:dyDescent="0.2">
      <c r="A217" s="7">
        <v>216</v>
      </c>
      <c r="B217" s="7">
        <v>2023</v>
      </c>
      <c r="C217" s="8">
        <v>44950</v>
      </c>
      <c r="D217" s="7" t="s">
        <v>48</v>
      </c>
      <c r="E217" s="10" t="s">
        <v>471</v>
      </c>
      <c r="F217" s="7" t="s">
        <v>20</v>
      </c>
      <c r="G217" s="10" t="s">
        <v>472</v>
      </c>
      <c r="H217" s="7">
        <v>21</v>
      </c>
      <c r="I217" s="7">
        <f t="shared" si="7"/>
        <v>1</v>
      </c>
      <c r="J217" s="1"/>
      <c r="K217" s="11">
        <v>3</v>
      </c>
      <c r="L217" s="11">
        <v>0</v>
      </c>
    </row>
    <row r="218" spans="1:12" s="10" customFormat="1" x14ac:dyDescent="0.2">
      <c r="A218" s="7">
        <v>217</v>
      </c>
      <c r="B218" s="7">
        <v>2023</v>
      </c>
      <c r="C218" s="8">
        <v>44953</v>
      </c>
      <c r="D218" s="7" t="s">
        <v>23</v>
      </c>
      <c r="E218" s="10" t="s">
        <v>473</v>
      </c>
      <c r="F218" s="7" t="s">
        <v>30</v>
      </c>
      <c r="G218" s="10" t="s">
        <v>465</v>
      </c>
      <c r="H218" s="7">
        <v>22</v>
      </c>
      <c r="I218" s="7">
        <f t="shared" si="7"/>
        <v>1</v>
      </c>
      <c r="J218" s="1"/>
      <c r="K218" s="11">
        <v>1</v>
      </c>
      <c r="L218" s="11">
        <v>4</v>
      </c>
    </row>
    <row r="219" spans="1:12" s="10" customFormat="1" x14ac:dyDescent="0.2">
      <c r="A219" s="7">
        <v>218</v>
      </c>
      <c r="B219" s="7">
        <v>2023</v>
      </c>
      <c r="C219" s="8">
        <v>44970</v>
      </c>
      <c r="D219" s="7" t="s">
        <v>346</v>
      </c>
      <c r="E219" s="10" t="s">
        <v>474</v>
      </c>
      <c r="F219" s="7" t="s">
        <v>13</v>
      </c>
      <c r="G219" s="10" t="s">
        <v>475</v>
      </c>
      <c r="H219" s="7">
        <v>43</v>
      </c>
      <c r="I219" s="7">
        <f t="shared" si="7"/>
        <v>1</v>
      </c>
      <c r="J219" s="1"/>
      <c r="K219" s="11">
        <v>3</v>
      </c>
      <c r="L219" s="11">
        <v>5</v>
      </c>
    </row>
    <row r="220" spans="1:12" s="10" customFormat="1" x14ac:dyDescent="0.2">
      <c r="A220" s="7">
        <v>219</v>
      </c>
      <c r="B220" s="7">
        <v>2023</v>
      </c>
      <c r="C220" s="8">
        <v>44998</v>
      </c>
      <c r="D220" s="7" t="s">
        <v>39</v>
      </c>
      <c r="E220" s="10" t="s">
        <v>476</v>
      </c>
      <c r="F220" s="7" t="s">
        <v>20</v>
      </c>
      <c r="G220" s="10" t="s">
        <v>465</v>
      </c>
      <c r="H220" s="7">
        <v>49</v>
      </c>
      <c r="I220" s="7">
        <f t="shared" si="7"/>
        <v>1</v>
      </c>
      <c r="J220" s="1"/>
      <c r="K220" s="11">
        <v>1</v>
      </c>
      <c r="L220" s="11">
        <v>3</v>
      </c>
    </row>
    <row r="221" spans="1:12" s="10" customFormat="1" x14ac:dyDescent="0.2">
      <c r="A221" s="7">
        <v>220</v>
      </c>
      <c r="B221" s="7">
        <v>2023</v>
      </c>
      <c r="C221" s="8">
        <v>45007</v>
      </c>
      <c r="D221" s="7" t="s">
        <v>260</v>
      </c>
      <c r="E221" s="10" t="s">
        <v>477</v>
      </c>
      <c r="F221" s="7" t="s">
        <v>30</v>
      </c>
      <c r="G221" s="10" t="s">
        <v>465</v>
      </c>
      <c r="H221" s="7">
        <v>45</v>
      </c>
      <c r="I221" s="7">
        <f t="shared" si="7"/>
        <v>1</v>
      </c>
      <c r="J221" s="1"/>
      <c r="K221" s="11">
        <v>0</v>
      </c>
      <c r="L221" s="11">
        <v>1</v>
      </c>
    </row>
    <row r="222" spans="1:12" s="10" customFormat="1" x14ac:dyDescent="0.2">
      <c r="A222" s="7">
        <v>221</v>
      </c>
      <c r="B222" s="7">
        <v>2023</v>
      </c>
      <c r="C222" s="8">
        <v>45012</v>
      </c>
      <c r="D222" s="7" t="s">
        <v>478</v>
      </c>
      <c r="E222" s="10" t="s">
        <v>600</v>
      </c>
      <c r="F222" s="7" t="s">
        <v>13</v>
      </c>
      <c r="G222" s="10" t="s">
        <v>479</v>
      </c>
      <c r="H222" s="7">
        <v>28</v>
      </c>
      <c r="I222" s="7">
        <f t="shared" si="7"/>
        <v>1</v>
      </c>
      <c r="J222" s="1">
        <v>1</v>
      </c>
      <c r="K222" s="11">
        <v>6</v>
      </c>
      <c r="L222" s="11">
        <v>1</v>
      </c>
    </row>
    <row r="223" spans="1:12" s="10" customFormat="1" x14ac:dyDescent="0.2">
      <c r="A223" s="7">
        <v>222</v>
      </c>
      <c r="B223" s="7">
        <v>2023</v>
      </c>
      <c r="C223" s="8">
        <v>45012</v>
      </c>
      <c r="D223" s="7" t="s">
        <v>112</v>
      </c>
      <c r="E223" s="10" t="s">
        <v>480</v>
      </c>
      <c r="F223" s="7" t="s">
        <v>30</v>
      </c>
      <c r="G223" s="10" t="s">
        <v>481</v>
      </c>
      <c r="H223" s="7">
        <v>31</v>
      </c>
      <c r="I223" s="7">
        <f t="shared" si="7"/>
        <v>1</v>
      </c>
      <c r="J223" s="1"/>
      <c r="K223" s="11">
        <v>0</v>
      </c>
      <c r="L223" s="11">
        <v>0</v>
      </c>
    </row>
    <row r="224" spans="1:12" s="10" customFormat="1" x14ac:dyDescent="0.2">
      <c r="A224" s="7">
        <v>223</v>
      </c>
      <c r="B224" s="7">
        <v>2023</v>
      </c>
      <c r="C224" s="8">
        <v>45013</v>
      </c>
      <c r="D224" s="7" t="s">
        <v>26</v>
      </c>
      <c r="E224" s="10" t="s">
        <v>482</v>
      </c>
      <c r="F224" s="7" t="s">
        <v>30</v>
      </c>
      <c r="G224" s="10" t="s">
        <v>483</v>
      </c>
      <c r="H224" s="7">
        <v>31</v>
      </c>
      <c r="I224" s="7">
        <f t="shared" si="7"/>
        <v>1</v>
      </c>
      <c r="J224" s="1"/>
      <c r="K224" s="11">
        <v>0</v>
      </c>
      <c r="L224" s="11">
        <v>2</v>
      </c>
    </row>
    <row r="225" spans="1:12" s="10" customFormat="1" x14ac:dyDescent="0.2">
      <c r="A225" s="7">
        <v>224</v>
      </c>
      <c r="B225" s="7">
        <v>2023</v>
      </c>
      <c r="C225" s="8">
        <v>45018</v>
      </c>
      <c r="D225" s="7" t="s">
        <v>183</v>
      </c>
      <c r="E225" s="10" t="s">
        <v>484</v>
      </c>
      <c r="F225" s="7" t="s">
        <v>20</v>
      </c>
      <c r="G225" s="10" t="s">
        <v>485</v>
      </c>
      <c r="H225" s="7">
        <v>30</v>
      </c>
      <c r="I225" s="7">
        <f t="shared" si="7"/>
        <v>1</v>
      </c>
      <c r="J225" s="1"/>
      <c r="K225" s="11">
        <v>0</v>
      </c>
      <c r="L225" s="11">
        <v>2</v>
      </c>
    </row>
    <row r="226" spans="1:12" s="10" customFormat="1" x14ac:dyDescent="0.2">
      <c r="A226" s="7">
        <v>225</v>
      </c>
      <c r="B226" s="7">
        <v>2023</v>
      </c>
      <c r="C226" s="8">
        <v>45026</v>
      </c>
      <c r="D226" s="7" t="s">
        <v>12</v>
      </c>
      <c r="E226" s="10" t="s">
        <v>486</v>
      </c>
      <c r="F226" s="7" t="s">
        <v>20</v>
      </c>
      <c r="G226" s="10" t="s">
        <v>487</v>
      </c>
      <c r="H226" s="7">
        <v>25</v>
      </c>
      <c r="I226" s="7">
        <f t="shared" si="7"/>
        <v>1</v>
      </c>
      <c r="J226" s="1"/>
      <c r="K226" s="11">
        <v>5</v>
      </c>
      <c r="L226" s="11">
        <v>8</v>
      </c>
    </row>
    <row r="227" spans="1:12" s="10" customFormat="1" x14ac:dyDescent="0.2">
      <c r="A227" s="7">
        <v>226</v>
      </c>
      <c r="B227" s="7">
        <v>2023</v>
      </c>
      <c r="C227" s="8">
        <v>45032</v>
      </c>
      <c r="D227" s="7" t="s">
        <v>23</v>
      </c>
      <c r="E227" s="10" t="s">
        <v>488</v>
      </c>
      <c r="F227" s="7" t="s">
        <v>30</v>
      </c>
      <c r="G227" s="10" t="s">
        <v>465</v>
      </c>
      <c r="H227" s="7">
        <v>39</v>
      </c>
      <c r="I227" s="7">
        <f t="shared" si="7"/>
        <v>1</v>
      </c>
      <c r="J227" s="1"/>
      <c r="K227" s="11">
        <v>0</v>
      </c>
      <c r="L227" s="11">
        <v>1</v>
      </c>
    </row>
    <row r="228" spans="1:12" s="10" customFormat="1" x14ac:dyDescent="0.2">
      <c r="A228" s="7">
        <v>227</v>
      </c>
      <c r="B228" s="7">
        <v>2023</v>
      </c>
      <c r="C228" s="8">
        <v>45034</v>
      </c>
      <c r="D228" s="7" t="s">
        <v>42</v>
      </c>
      <c r="E228" s="10" t="s">
        <v>489</v>
      </c>
      <c r="F228" s="7" t="s">
        <v>20</v>
      </c>
      <c r="G228" s="10" t="s">
        <v>465</v>
      </c>
      <c r="H228" s="7">
        <v>61</v>
      </c>
      <c r="I228" s="7">
        <f t="shared" si="7"/>
        <v>1</v>
      </c>
      <c r="J228" s="1"/>
      <c r="K228" s="11">
        <v>2</v>
      </c>
      <c r="L228" s="11">
        <v>0</v>
      </c>
    </row>
    <row r="229" spans="1:12" s="10" customFormat="1" x14ac:dyDescent="0.2">
      <c r="A229" s="7">
        <v>228</v>
      </c>
      <c r="B229" s="7">
        <v>2023</v>
      </c>
      <c r="C229" s="8">
        <v>45036</v>
      </c>
      <c r="D229" s="7" t="s">
        <v>33</v>
      </c>
      <c r="E229" s="10" t="s">
        <v>490</v>
      </c>
      <c r="F229" s="7" t="s">
        <v>30</v>
      </c>
      <c r="G229" s="10" t="s">
        <v>491</v>
      </c>
      <c r="H229" s="7">
        <v>25</v>
      </c>
      <c r="I229" s="7">
        <f t="shared" si="7"/>
        <v>1</v>
      </c>
      <c r="J229" s="1"/>
      <c r="K229" s="11">
        <v>0</v>
      </c>
      <c r="L229" s="11">
        <v>1</v>
      </c>
    </row>
    <row r="230" spans="1:12" s="10" customFormat="1" x14ac:dyDescent="0.2">
      <c r="A230" s="7">
        <v>229</v>
      </c>
      <c r="B230" s="7">
        <v>2023</v>
      </c>
      <c r="C230" s="8">
        <v>45041</v>
      </c>
      <c r="D230" s="7" t="s">
        <v>29</v>
      </c>
      <c r="E230" s="10" t="s">
        <v>492</v>
      </c>
      <c r="F230" s="7" t="s">
        <v>30</v>
      </c>
      <c r="G230" s="10" t="s">
        <v>465</v>
      </c>
      <c r="H230" s="7">
        <v>23</v>
      </c>
      <c r="I230" s="7">
        <f t="shared" si="7"/>
        <v>1</v>
      </c>
      <c r="J230" s="1"/>
      <c r="K230" s="11">
        <v>0</v>
      </c>
      <c r="L230" s="11">
        <v>2</v>
      </c>
    </row>
    <row r="231" spans="1:12" s="10" customFormat="1" x14ac:dyDescent="0.2">
      <c r="A231" s="7">
        <v>230</v>
      </c>
      <c r="B231" s="7">
        <v>2023</v>
      </c>
      <c r="C231" s="8">
        <v>45045</v>
      </c>
      <c r="D231" s="7" t="s">
        <v>23</v>
      </c>
      <c r="E231" s="10" t="s">
        <v>493</v>
      </c>
      <c r="F231" s="7" t="s">
        <v>30</v>
      </c>
      <c r="G231" s="10" t="s">
        <v>494</v>
      </c>
      <c r="H231" s="7">
        <v>39</v>
      </c>
      <c r="I231" s="7">
        <f t="shared" si="7"/>
        <v>1</v>
      </c>
      <c r="J231" s="1"/>
      <c r="K231" s="11">
        <v>1</v>
      </c>
      <c r="L231" s="11">
        <v>0</v>
      </c>
    </row>
    <row r="232" spans="1:12" s="10" customFormat="1" x14ac:dyDescent="0.2">
      <c r="A232" s="7">
        <v>231</v>
      </c>
      <c r="B232" s="7">
        <v>2023</v>
      </c>
      <c r="C232" s="8">
        <v>45047</v>
      </c>
      <c r="D232" s="7" t="s">
        <v>496</v>
      </c>
      <c r="E232" s="10" t="s">
        <v>495</v>
      </c>
      <c r="F232" s="7" t="s">
        <v>30</v>
      </c>
      <c r="G232" s="10" t="s">
        <v>497</v>
      </c>
      <c r="H232" s="7">
        <v>32</v>
      </c>
      <c r="I232" s="7">
        <f t="shared" si="7"/>
        <v>1</v>
      </c>
      <c r="J232" s="1"/>
      <c r="K232" s="11">
        <v>0</v>
      </c>
      <c r="L232" s="11">
        <v>2</v>
      </c>
    </row>
    <row r="233" spans="1:12" s="10" customFormat="1" x14ac:dyDescent="0.2">
      <c r="A233" s="7">
        <v>232</v>
      </c>
      <c r="B233" s="7">
        <v>2023</v>
      </c>
      <c r="C233" s="8">
        <v>45049</v>
      </c>
      <c r="D233" s="7" t="s">
        <v>29</v>
      </c>
      <c r="E233" s="10" t="s">
        <v>498</v>
      </c>
      <c r="F233" s="7" t="s">
        <v>84</v>
      </c>
      <c r="G233" s="10" t="s">
        <v>499</v>
      </c>
      <c r="H233" s="7">
        <v>24</v>
      </c>
      <c r="I233" s="7">
        <f t="shared" si="7"/>
        <v>1</v>
      </c>
      <c r="J233" s="1"/>
      <c r="K233" s="11">
        <v>1</v>
      </c>
      <c r="L233" s="11">
        <v>4</v>
      </c>
    </row>
    <row r="234" spans="1:12" s="10" customFormat="1" x14ac:dyDescent="0.2">
      <c r="A234" s="7">
        <v>233</v>
      </c>
      <c r="B234" s="7">
        <v>2023</v>
      </c>
      <c r="C234" s="8">
        <v>45052</v>
      </c>
      <c r="D234" s="7" t="s">
        <v>39</v>
      </c>
      <c r="E234" s="10" t="s">
        <v>500</v>
      </c>
      <c r="F234" s="7" t="s">
        <v>20</v>
      </c>
      <c r="G234" s="10" t="s">
        <v>501</v>
      </c>
      <c r="H234" s="7">
        <v>33</v>
      </c>
      <c r="I234" s="7">
        <f t="shared" si="7"/>
        <v>1</v>
      </c>
      <c r="J234" s="1"/>
      <c r="K234" s="11">
        <v>8</v>
      </c>
      <c r="L234" s="11">
        <v>7</v>
      </c>
    </row>
    <row r="235" spans="1:12" s="10" customFormat="1" x14ac:dyDescent="0.2">
      <c r="A235" s="7">
        <v>234</v>
      </c>
      <c r="B235" s="7">
        <v>2023</v>
      </c>
      <c r="C235" s="8">
        <v>45061</v>
      </c>
      <c r="D235" s="7" t="s">
        <v>89</v>
      </c>
      <c r="E235" s="10" t="s">
        <v>502</v>
      </c>
      <c r="F235" s="7" t="s">
        <v>30</v>
      </c>
      <c r="G235" s="10" t="s">
        <v>465</v>
      </c>
      <c r="H235" s="7">
        <v>18</v>
      </c>
      <c r="I235" s="7">
        <f t="shared" si="7"/>
        <v>1</v>
      </c>
      <c r="J235" s="1"/>
      <c r="K235" s="11">
        <v>3</v>
      </c>
      <c r="L235" s="11">
        <v>6</v>
      </c>
    </row>
    <row r="236" spans="1:12" s="10" customFormat="1" x14ac:dyDescent="0.2">
      <c r="A236" s="7">
        <v>235</v>
      </c>
      <c r="B236" s="7">
        <v>2023</v>
      </c>
      <c r="C236" s="8" t="s">
        <v>546</v>
      </c>
      <c r="D236" s="7" t="s">
        <v>183</v>
      </c>
      <c r="E236" s="10" t="s">
        <v>547</v>
      </c>
      <c r="F236" s="7" t="s">
        <v>30</v>
      </c>
      <c r="G236" s="10" t="s">
        <v>465</v>
      </c>
      <c r="H236" s="7">
        <v>20</v>
      </c>
      <c r="I236" s="7">
        <f>IF(H236&lt;18,0,1)</f>
        <v>1</v>
      </c>
      <c r="J236" s="1"/>
      <c r="K236" s="11">
        <v>4</v>
      </c>
      <c r="L236" s="11">
        <v>1</v>
      </c>
    </row>
    <row r="237" spans="1:12" s="10" customFormat="1" x14ac:dyDescent="0.2">
      <c r="A237" s="7">
        <v>236</v>
      </c>
      <c r="B237" s="7">
        <v>2023</v>
      </c>
      <c r="C237" s="8">
        <v>45083</v>
      </c>
      <c r="D237" s="7" t="s">
        <v>23</v>
      </c>
      <c r="E237" s="10" t="s">
        <v>503</v>
      </c>
      <c r="F237" s="7" t="s">
        <v>30</v>
      </c>
      <c r="G237" s="10" t="s">
        <v>465</v>
      </c>
      <c r="H237" s="7">
        <v>20</v>
      </c>
      <c r="I237" s="7">
        <f t="shared" si="7"/>
        <v>1</v>
      </c>
      <c r="J237" s="1"/>
      <c r="K237" s="11">
        <v>1</v>
      </c>
      <c r="L237" s="11">
        <v>2</v>
      </c>
    </row>
    <row r="238" spans="1:12" s="10" customFormat="1" x14ac:dyDescent="0.2">
      <c r="A238" s="7">
        <v>237</v>
      </c>
      <c r="B238" s="7">
        <v>2023</v>
      </c>
      <c r="C238" s="8">
        <v>45094</v>
      </c>
      <c r="D238" s="7" t="s">
        <v>57</v>
      </c>
      <c r="E238" s="10" t="s">
        <v>504</v>
      </c>
      <c r="F238" s="7" t="s">
        <v>30</v>
      </c>
      <c r="G238" s="10" t="s">
        <v>465</v>
      </c>
      <c r="H238" s="7">
        <v>38</v>
      </c>
      <c r="I238" s="7">
        <f t="shared" si="7"/>
        <v>1</v>
      </c>
      <c r="J238" s="1"/>
      <c r="K238" s="11">
        <v>1</v>
      </c>
      <c r="L238" s="11">
        <v>1</v>
      </c>
    </row>
    <row r="239" spans="1:12" s="10" customFormat="1" x14ac:dyDescent="0.2">
      <c r="A239" s="7">
        <v>238</v>
      </c>
      <c r="B239" s="7">
        <v>2023</v>
      </c>
      <c r="C239" s="8">
        <v>45094</v>
      </c>
      <c r="D239" s="7" t="s">
        <v>48</v>
      </c>
      <c r="E239" s="10" t="s">
        <v>505</v>
      </c>
      <c r="F239" s="7" t="s">
        <v>30</v>
      </c>
      <c r="G239" s="10" t="s">
        <v>506</v>
      </c>
      <c r="H239" s="7">
        <v>26</v>
      </c>
      <c r="I239" s="7">
        <f t="shared" si="7"/>
        <v>1</v>
      </c>
      <c r="J239" s="1"/>
      <c r="K239" s="11">
        <v>2</v>
      </c>
      <c r="L239" s="11">
        <v>3</v>
      </c>
    </row>
    <row r="240" spans="1:12" s="10" customFormat="1" x14ac:dyDescent="0.2">
      <c r="A240" s="7">
        <v>239</v>
      </c>
      <c r="B240" s="7">
        <v>2023</v>
      </c>
      <c r="C240" s="8">
        <v>45100</v>
      </c>
      <c r="D240" s="7" t="s">
        <v>236</v>
      </c>
      <c r="E240" s="10" t="s">
        <v>507</v>
      </c>
      <c r="F240" s="7" t="s">
        <v>170</v>
      </c>
      <c r="G240" s="10" t="s">
        <v>508</v>
      </c>
      <c r="H240" s="7">
        <v>32</v>
      </c>
      <c r="I240" s="7">
        <f t="shared" si="7"/>
        <v>1</v>
      </c>
      <c r="J240" s="1"/>
      <c r="K240" s="11">
        <v>0</v>
      </c>
      <c r="L240" s="11">
        <v>0</v>
      </c>
    </row>
    <row r="241" spans="1:12" s="10" customFormat="1" x14ac:dyDescent="0.2">
      <c r="A241" s="7">
        <v>240</v>
      </c>
      <c r="B241" s="7">
        <v>2023</v>
      </c>
      <c r="C241" s="8">
        <v>45110</v>
      </c>
      <c r="D241" s="7" t="s">
        <v>57</v>
      </c>
      <c r="E241" s="10" t="s">
        <v>509</v>
      </c>
      <c r="F241" s="7" t="s">
        <v>30</v>
      </c>
      <c r="G241" s="10" t="s">
        <v>465</v>
      </c>
      <c r="H241" s="7">
        <v>40</v>
      </c>
      <c r="I241" s="7">
        <f t="shared" si="7"/>
        <v>1</v>
      </c>
      <c r="J241" s="1"/>
      <c r="K241" s="11">
        <v>4</v>
      </c>
      <c r="L241" s="11">
        <v>4</v>
      </c>
    </row>
    <row r="242" spans="1:12" s="10" customFormat="1" x14ac:dyDescent="0.2">
      <c r="A242" s="7">
        <v>241</v>
      </c>
      <c r="B242" s="7">
        <v>2023</v>
      </c>
      <c r="C242" s="8">
        <v>45115</v>
      </c>
      <c r="D242" s="7" t="s">
        <v>166</v>
      </c>
      <c r="E242" s="10" t="s">
        <v>510</v>
      </c>
      <c r="F242" s="7" t="s">
        <v>30</v>
      </c>
      <c r="G242" s="10" t="s">
        <v>465</v>
      </c>
      <c r="H242" s="7">
        <v>25</v>
      </c>
      <c r="I242" s="7">
        <f t="shared" si="7"/>
        <v>1</v>
      </c>
      <c r="J242" s="1"/>
      <c r="K242" s="11">
        <v>1</v>
      </c>
      <c r="L242" s="11">
        <v>3</v>
      </c>
    </row>
    <row r="243" spans="1:12" s="10" customFormat="1" x14ac:dyDescent="0.2">
      <c r="A243" s="7">
        <v>242</v>
      </c>
      <c r="B243" s="7">
        <v>2023</v>
      </c>
      <c r="C243" s="8">
        <v>45121</v>
      </c>
      <c r="D243" s="7" t="s">
        <v>512</v>
      </c>
      <c r="E243" s="10" t="s">
        <v>511</v>
      </c>
      <c r="F243" s="7" t="s">
        <v>30</v>
      </c>
      <c r="G243" s="10" t="s">
        <v>513</v>
      </c>
      <c r="H243" s="7">
        <v>37</v>
      </c>
      <c r="I243" s="7">
        <f t="shared" si="7"/>
        <v>1</v>
      </c>
      <c r="J243" s="1"/>
      <c r="K243" s="11">
        <v>1</v>
      </c>
      <c r="L243" s="11">
        <v>3</v>
      </c>
    </row>
    <row r="244" spans="1:12" s="10" customFormat="1" x14ac:dyDescent="0.2">
      <c r="A244" s="7">
        <v>243</v>
      </c>
      <c r="B244" s="7">
        <v>2023</v>
      </c>
      <c r="C244" s="8">
        <v>45122</v>
      </c>
      <c r="D244" s="7" t="s">
        <v>29</v>
      </c>
      <c r="E244" s="10" t="s">
        <v>514</v>
      </c>
      <c r="F244" s="7" t="s">
        <v>30</v>
      </c>
      <c r="G244" s="10" t="s">
        <v>465</v>
      </c>
      <c r="H244" s="7">
        <v>40</v>
      </c>
      <c r="I244" s="7">
        <f t="shared" si="7"/>
        <v>1</v>
      </c>
      <c r="J244" s="1"/>
      <c r="K244" s="11">
        <v>4</v>
      </c>
      <c r="L244" s="11">
        <v>3</v>
      </c>
    </row>
    <row r="245" spans="1:12" s="10" customFormat="1" x14ac:dyDescent="0.2">
      <c r="A245" s="7">
        <v>244</v>
      </c>
      <c r="B245" s="7">
        <v>2023</v>
      </c>
      <c r="C245" s="8">
        <v>45130</v>
      </c>
      <c r="D245" s="7" t="s">
        <v>23</v>
      </c>
      <c r="E245" s="10" t="s">
        <v>515</v>
      </c>
      <c r="F245" s="7" t="s">
        <v>30</v>
      </c>
      <c r="G245" s="10" t="s">
        <v>516</v>
      </c>
      <c r="H245" s="7">
        <v>27</v>
      </c>
      <c r="I245" s="7">
        <f t="shared" si="7"/>
        <v>1</v>
      </c>
      <c r="J245" s="1"/>
      <c r="K245" s="11">
        <v>0</v>
      </c>
      <c r="L245" s="11">
        <v>0</v>
      </c>
    </row>
    <row r="246" spans="1:12" s="10" customFormat="1" x14ac:dyDescent="0.2">
      <c r="A246" s="7">
        <v>245</v>
      </c>
      <c r="B246" s="7">
        <v>2023</v>
      </c>
      <c r="C246" s="8">
        <v>45140</v>
      </c>
      <c r="D246" s="7" t="s">
        <v>163</v>
      </c>
      <c r="E246" s="10" t="s">
        <v>517</v>
      </c>
      <c r="F246" s="7" t="s">
        <v>30</v>
      </c>
      <c r="G246" s="10" t="s">
        <v>465</v>
      </c>
      <c r="H246" s="7">
        <v>21</v>
      </c>
      <c r="I246" s="7">
        <f t="shared" si="7"/>
        <v>1</v>
      </c>
      <c r="J246" s="1"/>
      <c r="K246" s="11">
        <v>1</v>
      </c>
      <c r="L246" s="11">
        <v>2</v>
      </c>
    </row>
    <row r="247" spans="1:12" s="10" customFormat="1" x14ac:dyDescent="0.2">
      <c r="A247" s="7">
        <v>246</v>
      </c>
      <c r="B247" s="7">
        <v>2023</v>
      </c>
      <c r="C247" s="8">
        <v>45149</v>
      </c>
      <c r="D247" s="7" t="s">
        <v>257</v>
      </c>
      <c r="E247" s="10" t="s">
        <v>518</v>
      </c>
      <c r="F247" s="7" t="s">
        <v>30</v>
      </c>
      <c r="G247" s="10" t="s">
        <v>519</v>
      </c>
      <c r="H247" s="7">
        <v>17</v>
      </c>
      <c r="I247" s="7">
        <f t="shared" si="7"/>
        <v>0</v>
      </c>
      <c r="J247" s="1"/>
      <c r="K247" s="11">
        <v>1</v>
      </c>
      <c r="L247" s="11">
        <v>6</v>
      </c>
    </row>
    <row r="248" spans="1:12" s="10" customFormat="1" x14ac:dyDescent="0.2">
      <c r="A248" s="7">
        <v>247</v>
      </c>
      <c r="B248" s="7">
        <v>2023</v>
      </c>
      <c r="C248" s="8">
        <v>45161</v>
      </c>
      <c r="D248" s="7" t="s">
        <v>23</v>
      </c>
      <c r="E248" s="10" t="s">
        <v>520</v>
      </c>
      <c r="F248" s="7" t="s">
        <v>20</v>
      </c>
      <c r="G248" s="10" t="s">
        <v>521</v>
      </c>
      <c r="H248" s="7">
        <v>59</v>
      </c>
      <c r="I248" s="7">
        <f t="shared" si="7"/>
        <v>1</v>
      </c>
      <c r="J248" s="1"/>
      <c r="K248" s="11">
        <v>3</v>
      </c>
      <c r="L248" s="11">
        <v>6</v>
      </c>
    </row>
    <row r="249" spans="1:12" s="10" customFormat="1" x14ac:dyDescent="0.2">
      <c r="A249" s="7">
        <v>248</v>
      </c>
      <c r="B249" s="7">
        <v>2023</v>
      </c>
      <c r="C249" s="8">
        <v>45164</v>
      </c>
      <c r="D249" s="7" t="s">
        <v>16</v>
      </c>
      <c r="E249" s="10" t="s">
        <v>522</v>
      </c>
      <c r="F249" s="7" t="s">
        <v>20</v>
      </c>
      <c r="G249" s="10" t="s">
        <v>523</v>
      </c>
      <c r="H249" s="7">
        <v>21</v>
      </c>
      <c r="I249" s="7">
        <f t="shared" si="7"/>
        <v>1</v>
      </c>
      <c r="J249" s="1"/>
      <c r="K249" s="11">
        <v>3</v>
      </c>
      <c r="L249" s="11">
        <v>0</v>
      </c>
    </row>
    <row r="250" spans="1:12" s="10" customFormat="1" x14ac:dyDescent="0.2">
      <c r="A250" s="7">
        <v>249</v>
      </c>
      <c r="B250" s="7">
        <v>2023</v>
      </c>
      <c r="C250" s="8">
        <v>45169</v>
      </c>
      <c r="D250" s="7" t="s">
        <v>39</v>
      </c>
      <c r="E250" s="10" t="s">
        <v>524</v>
      </c>
      <c r="F250" s="7" t="s">
        <v>20</v>
      </c>
      <c r="G250" s="10" t="s">
        <v>525</v>
      </c>
      <c r="H250" s="7">
        <v>38</v>
      </c>
      <c r="I250" s="7">
        <f t="shared" si="7"/>
        <v>1</v>
      </c>
      <c r="J250" s="1"/>
      <c r="K250" s="11">
        <v>1</v>
      </c>
      <c r="L250" s="11">
        <v>1</v>
      </c>
    </row>
    <row r="251" spans="1:12" s="10" customFormat="1" x14ac:dyDescent="0.2">
      <c r="A251" s="7">
        <v>250</v>
      </c>
      <c r="B251" s="7">
        <v>2023</v>
      </c>
      <c r="C251" s="8">
        <v>45190</v>
      </c>
      <c r="D251" s="7" t="s">
        <v>16</v>
      </c>
      <c r="E251" s="10" t="s">
        <v>526</v>
      </c>
      <c r="F251" s="7" t="s">
        <v>30</v>
      </c>
      <c r="G251" s="10" t="s">
        <v>527</v>
      </c>
      <c r="H251" s="7">
        <v>21</v>
      </c>
      <c r="I251" s="7">
        <f t="shared" si="7"/>
        <v>1</v>
      </c>
      <c r="J251" s="1"/>
      <c r="K251" s="11">
        <v>1</v>
      </c>
      <c r="L251" s="11">
        <v>1</v>
      </c>
    </row>
    <row r="252" spans="1:12" s="10" customFormat="1" x14ac:dyDescent="0.2">
      <c r="A252" s="7">
        <v>251</v>
      </c>
      <c r="B252" s="7">
        <v>2023</v>
      </c>
      <c r="C252" s="8">
        <v>45194</v>
      </c>
      <c r="D252" s="7" t="s">
        <v>39</v>
      </c>
      <c r="E252" s="10" t="s">
        <v>528</v>
      </c>
      <c r="F252" s="7" t="s">
        <v>30</v>
      </c>
      <c r="G252" s="10" t="s">
        <v>465</v>
      </c>
      <c r="H252" s="7">
        <v>27</v>
      </c>
      <c r="I252" s="7">
        <f t="shared" si="7"/>
        <v>1</v>
      </c>
      <c r="J252" s="1"/>
      <c r="K252" s="11">
        <v>1</v>
      </c>
      <c r="L252" s="11">
        <v>3</v>
      </c>
    </row>
    <row r="253" spans="1:12" s="10" customFormat="1" x14ac:dyDescent="0.2">
      <c r="A253" s="7">
        <v>252</v>
      </c>
      <c r="B253" s="7">
        <v>2023</v>
      </c>
      <c r="C253" s="8">
        <v>45223</v>
      </c>
      <c r="D253" s="7" t="s">
        <v>64</v>
      </c>
      <c r="E253" s="10" t="s">
        <v>529</v>
      </c>
      <c r="F253" s="7" t="s">
        <v>30</v>
      </c>
      <c r="G253" s="10" t="s">
        <v>465</v>
      </c>
      <c r="H253" s="7">
        <v>24</v>
      </c>
      <c r="I253" s="7">
        <f t="shared" si="7"/>
        <v>1</v>
      </c>
      <c r="J253" s="1"/>
      <c r="K253" s="11">
        <v>1</v>
      </c>
      <c r="L253" s="11">
        <v>0</v>
      </c>
    </row>
    <row r="254" spans="1:12" s="10" customFormat="1" x14ac:dyDescent="0.2">
      <c r="A254" s="7">
        <v>253</v>
      </c>
      <c r="B254" s="7">
        <v>2023</v>
      </c>
      <c r="C254" s="8">
        <v>45224</v>
      </c>
      <c r="D254" s="7" t="s">
        <v>531</v>
      </c>
      <c r="E254" s="10" t="s">
        <v>530</v>
      </c>
      <c r="F254" s="7" t="s">
        <v>20</v>
      </c>
      <c r="G254" s="10" t="s">
        <v>532</v>
      </c>
      <c r="H254" s="7">
        <v>40</v>
      </c>
      <c r="I254" s="7">
        <f t="shared" si="7"/>
        <v>1</v>
      </c>
      <c r="J254" s="1"/>
      <c r="K254" s="11">
        <v>18</v>
      </c>
      <c r="L254" s="11">
        <v>13</v>
      </c>
    </row>
    <row r="255" spans="1:12" s="10" customFormat="1" x14ac:dyDescent="0.2">
      <c r="A255" s="7">
        <v>254</v>
      </c>
      <c r="B255" s="7">
        <v>2023</v>
      </c>
      <c r="C255" s="8">
        <v>45228</v>
      </c>
      <c r="D255" s="7" t="s">
        <v>36</v>
      </c>
      <c r="E255" s="10" t="s">
        <v>533</v>
      </c>
      <c r="F255" s="7" t="s">
        <v>20</v>
      </c>
      <c r="G255" s="10" t="s">
        <v>534</v>
      </c>
      <c r="H255" s="7">
        <v>48</v>
      </c>
      <c r="I255" s="7">
        <f t="shared" si="7"/>
        <v>1</v>
      </c>
      <c r="J255" s="1"/>
      <c r="K255" s="11">
        <v>0</v>
      </c>
      <c r="L255" s="11">
        <v>15</v>
      </c>
    </row>
    <row r="256" spans="1:12" s="10" customFormat="1" x14ac:dyDescent="0.2">
      <c r="A256" s="7">
        <v>255</v>
      </c>
      <c r="B256" s="7">
        <v>2023</v>
      </c>
      <c r="C256" s="8">
        <v>45247</v>
      </c>
      <c r="D256" s="7" t="s">
        <v>536</v>
      </c>
      <c r="E256" s="10" t="s">
        <v>535</v>
      </c>
      <c r="F256" s="7" t="s">
        <v>84</v>
      </c>
      <c r="G256" s="10" t="s">
        <v>537</v>
      </c>
      <c r="H256" s="7">
        <v>33</v>
      </c>
      <c r="I256" s="7">
        <f t="shared" si="7"/>
        <v>1</v>
      </c>
      <c r="J256" s="1"/>
      <c r="K256" s="11">
        <v>1</v>
      </c>
      <c r="L256" s="11">
        <v>0</v>
      </c>
    </row>
    <row r="257" spans="1:12" s="10" customFormat="1" x14ac:dyDescent="0.2">
      <c r="A257" s="7">
        <v>256</v>
      </c>
      <c r="B257" s="7">
        <v>2023</v>
      </c>
      <c r="C257" s="8">
        <v>45250</v>
      </c>
      <c r="D257" s="7" t="s">
        <v>64</v>
      </c>
      <c r="E257" s="10" t="s">
        <v>538</v>
      </c>
      <c r="F257" s="7" t="s">
        <v>20</v>
      </c>
      <c r="G257" s="10" t="s">
        <v>539</v>
      </c>
      <c r="H257" s="7">
        <v>20</v>
      </c>
      <c r="I257" s="7">
        <f t="shared" si="7"/>
        <v>1</v>
      </c>
      <c r="J257" s="1"/>
      <c r="K257" s="11">
        <v>0</v>
      </c>
      <c r="L257" s="11">
        <v>4</v>
      </c>
    </row>
    <row r="258" spans="1:12" s="10" customFormat="1" x14ac:dyDescent="0.2">
      <c r="A258" s="7">
        <v>257</v>
      </c>
      <c r="B258" s="7">
        <v>2023</v>
      </c>
      <c r="C258" s="8">
        <v>45255</v>
      </c>
      <c r="D258" s="7" t="s">
        <v>541</v>
      </c>
      <c r="E258" s="10" t="s">
        <v>540</v>
      </c>
      <c r="F258" s="7" t="s">
        <v>30</v>
      </c>
      <c r="G258" s="10" t="s">
        <v>542</v>
      </c>
      <c r="H258" s="7">
        <v>48</v>
      </c>
      <c r="I258" s="7">
        <f t="shared" si="7"/>
        <v>1</v>
      </c>
      <c r="J258" s="1"/>
      <c r="K258" s="11">
        <v>0</v>
      </c>
      <c r="L258" s="11">
        <v>3</v>
      </c>
    </row>
    <row r="259" spans="1:12" s="10" customFormat="1" x14ac:dyDescent="0.2">
      <c r="A259" s="7">
        <v>258</v>
      </c>
      <c r="B259" s="7">
        <v>2023</v>
      </c>
      <c r="C259" s="8">
        <v>45266</v>
      </c>
      <c r="D259" s="7" t="s">
        <v>236</v>
      </c>
      <c r="E259" s="10" t="s">
        <v>543</v>
      </c>
      <c r="F259" s="7" t="s">
        <v>13</v>
      </c>
      <c r="G259" s="10" t="s">
        <v>544</v>
      </c>
      <c r="H259" s="7">
        <v>67</v>
      </c>
      <c r="I259" s="7">
        <f t="shared" si="7"/>
        <v>1</v>
      </c>
      <c r="J259" s="1"/>
      <c r="K259" s="11">
        <v>3</v>
      </c>
      <c r="L259" s="11">
        <v>1</v>
      </c>
    </row>
    <row r="260" spans="1:12" s="10" customFormat="1" x14ac:dyDescent="0.2">
      <c r="A260" s="7">
        <v>259</v>
      </c>
      <c r="B260" s="7">
        <v>2023</v>
      </c>
      <c r="C260" s="8">
        <v>45266</v>
      </c>
      <c r="D260" s="7" t="s">
        <v>48</v>
      </c>
      <c r="E260" s="10" t="s">
        <v>545</v>
      </c>
      <c r="F260" s="7" t="s">
        <v>30</v>
      </c>
      <c r="G260" s="10" t="s">
        <v>465</v>
      </c>
      <c r="H260" s="7">
        <v>28</v>
      </c>
      <c r="I260" s="7">
        <f t="shared" si="7"/>
        <v>1</v>
      </c>
      <c r="J260" s="1"/>
      <c r="K260" s="11">
        <v>0</v>
      </c>
      <c r="L260" s="11">
        <v>1</v>
      </c>
    </row>
    <row r="261" spans="1:12" s="10" customFormat="1" x14ac:dyDescent="0.2">
      <c r="A261" s="7">
        <v>260</v>
      </c>
      <c r="B261" s="7">
        <v>2024</v>
      </c>
      <c r="C261" s="8">
        <v>45295</v>
      </c>
      <c r="D261" s="7" t="s">
        <v>548</v>
      </c>
      <c r="E261" s="10" t="s">
        <v>601</v>
      </c>
      <c r="F261" s="7" t="s">
        <v>13</v>
      </c>
      <c r="G261" s="10" t="s">
        <v>549</v>
      </c>
      <c r="H261" s="7">
        <v>17</v>
      </c>
      <c r="I261" s="7">
        <v>0</v>
      </c>
      <c r="J261" s="1">
        <v>1</v>
      </c>
      <c r="K261" s="11">
        <v>2</v>
      </c>
      <c r="L261" s="11">
        <v>6</v>
      </c>
    </row>
    <row r="262" spans="1:12" s="10" customFormat="1" x14ac:dyDescent="0.2">
      <c r="A262" s="7">
        <v>261</v>
      </c>
      <c r="B262" s="7">
        <v>2024</v>
      </c>
      <c r="C262" s="8">
        <v>45333</v>
      </c>
      <c r="D262" s="7" t="s">
        <v>39</v>
      </c>
      <c r="E262" s="10" t="s">
        <v>602</v>
      </c>
      <c r="F262" s="7" t="s">
        <v>79</v>
      </c>
      <c r="G262" s="10" t="s">
        <v>550</v>
      </c>
      <c r="H262" s="7">
        <v>36</v>
      </c>
      <c r="I262" s="7">
        <v>1</v>
      </c>
      <c r="J262" s="1">
        <v>1</v>
      </c>
      <c r="K262" s="11">
        <v>0</v>
      </c>
      <c r="L262" s="11">
        <v>2</v>
      </c>
    </row>
    <row r="263" spans="1:12" s="10" customFormat="1" x14ac:dyDescent="0.2">
      <c r="A263" s="7">
        <v>262</v>
      </c>
      <c r="B263" s="7">
        <v>2024</v>
      </c>
      <c r="C263" s="8">
        <v>45390</v>
      </c>
      <c r="D263" s="7" t="s">
        <v>16</v>
      </c>
      <c r="E263" s="10" t="s">
        <v>551</v>
      </c>
      <c r="F263" s="7" t="s">
        <v>30</v>
      </c>
      <c r="G263" s="10" t="s">
        <v>552</v>
      </c>
      <c r="H263" s="7">
        <v>22</v>
      </c>
      <c r="I263" s="7">
        <v>1</v>
      </c>
      <c r="J263" s="1"/>
      <c r="K263" s="11">
        <v>0</v>
      </c>
      <c r="L263" s="11">
        <v>2</v>
      </c>
    </row>
    <row r="264" spans="1:12" s="10" customFormat="1" x14ac:dyDescent="0.2">
      <c r="A264" s="7">
        <v>263</v>
      </c>
      <c r="B264" s="7">
        <v>2024</v>
      </c>
      <c r="C264" s="8">
        <v>45427</v>
      </c>
      <c r="D264" s="7" t="s">
        <v>42</v>
      </c>
      <c r="E264" s="10" t="s">
        <v>553</v>
      </c>
      <c r="F264" s="7" t="s">
        <v>30</v>
      </c>
      <c r="G264" s="10" t="s">
        <v>554</v>
      </c>
      <c r="H264" s="7">
        <v>21</v>
      </c>
      <c r="I264" s="7">
        <v>1</v>
      </c>
      <c r="J264" s="1"/>
      <c r="K264" s="11">
        <v>0</v>
      </c>
      <c r="L264" s="11">
        <v>0</v>
      </c>
    </row>
    <row r="265" spans="1:12" s="10" customFormat="1" x14ac:dyDescent="0.2">
      <c r="A265" s="7">
        <v>264</v>
      </c>
      <c r="B265" s="7">
        <v>2024</v>
      </c>
      <c r="C265" s="8">
        <v>45434</v>
      </c>
      <c r="D265" s="7" t="s">
        <v>57</v>
      </c>
      <c r="E265" s="10" t="s">
        <v>555</v>
      </c>
      <c r="F265" s="7" t="s">
        <v>20</v>
      </c>
      <c r="G265" s="10" t="s">
        <v>556</v>
      </c>
      <c r="H265" s="7">
        <v>61</v>
      </c>
      <c r="I265" s="7">
        <v>1</v>
      </c>
      <c r="J265" s="1"/>
      <c r="K265" s="11">
        <v>2</v>
      </c>
      <c r="L265" s="11">
        <v>3</v>
      </c>
    </row>
    <row r="266" spans="1:12" s="10" customFormat="1" x14ac:dyDescent="0.2">
      <c r="A266" s="7">
        <v>265</v>
      </c>
      <c r="B266" s="7">
        <v>2024</v>
      </c>
      <c r="C266" s="8">
        <v>45442</v>
      </c>
      <c r="D266" s="7" t="s">
        <v>39</v>
      </c>
      <c r="E266" s="10" t="s">
        <v>557</v>
      </c>
      <c r="F266" s="7" t="s">
        <v>20</v>
      </c>
      <c r="G266" s="10" t="s">
        <v>558</v>
      </c>
      <c r="H266" s="7">
        <v>18</v>
      </c>
      <c r="I266" s="7">
        <v>1</v>
      </c>
      <c r="J266" s="1"/>
      <c r="K266" s="11">
        <v>1</v>
      </c>
      <c r="L266" s="11">
        <v>0</v>
      </c>
    </row>
    <row r="267" spans="1:12" s="10" customFormat="1" x14ac:dyDescent="0.2">
      <c r="A267" s="7">
        <v>266</v>
      </c>
      <c r="B267" s="7">
        <v>2024</v>
      </c>
      <c r="C267" s="8">
        <v>45446</v>
      </c>
      <c r="D267" s="7" t="s">
        <v>23</v>
      </c>
      <c r="E267" s="10" t="s">
        <v>559</v>
      </c>
      <c r="F267" s="7" t="s">
        <v>30</v>
      </c>
      <c r="G267" s="10" t="s">
        <v>560</v>
      </c>
      <c r="H267" s="7">
        <v>39</v>
      </c>
      <c r="I267" s="7">
        <v>1</v>
      </c>
      <c r="J267" s="1"/>
      <c r="K267" s="11">
        <v>1</v>
      </c>
      <c r="L267" s="11">
        <v>1</v>
      </c>
    </row>
    <row r="268" spans="1:12" s="10" customFormat="1" x14ac:dyDescent="0.2">
      <c r="A268" s="7">
        <v>267</v>
      </c>
      <c r="B268" s="7">
        <v>2024</v>
      </c>
      <c r="C268" s="8">
        <v>45458</v>
      </c>
      <c r="D268" s="7" t="s">
        <v>346</v>
      </c>
      <c r="E268" s="10" t="s">
        <v>561</v>
      </c>
      <c r="F268" s="7" t="s">
        <v>30</v>
      </c>
      <c r="G268" s="10" t="s">
        <v>562</v>
      </c>
      <c r="H268" s="7">
        <v>42</v>
      </c>
      <c r="I268" s="7">
        <v>1</v>
      </c>
      <c r="J268" s="1"/>
      <c r="K268" s="11">
        <v>0</v>
      </c>
      <c r="L268" s="11">
        <v>9</v>
      </c>
    </row>
    <row r="269" spans="1:12" s="10" customFormat="1" x14ac:dyDescent="0.2">
      <c r="A269" s="7">
        <v>268</v>
      </c>
      <c r="B269" s="7">
        <v>2024</v>
      </c>
      <c r="C269" s="8">
        <v>45460</v>
      </c>
      <c r="D269" s="7" t="s">
        <v>39</v>
      </c>
      <c r="E269" s="10" t="s">
        <v>563</v>
      </c>
      <c r="F269" s="7" t="s">
        <v>30</v>
      </c>
      <c r="G269" s="10" t="s">
        <v>564</v>
      </c>
      <c r="H269" s="7">
        <v>35</v>
      </c>
      <c r="I269" s="7">
        <v>1</v>
      </c>
      <c r="J269" s="1"/>
      <c r="K269" s="11">
        <v>0</v>
      </c>
      <c r="L269" s="11">
        <v>4</v>
      </c>
    </row>
    <row r="270" spans="1:12" s="10" customFormat="1" x14ac:dyDescent="0.2">
      <c r="A270" s="7">
        <v>269</v>
      </c>
      <c r="B270" s="7">
        <v>2024</v>
      </c>
      <c r="C270" s="8">
        <v>45464</v>
      </c>
      <c r="D270" s="7" t="s">
        <v>298</v>
      </c>
      <c r="E270" s="10" t="s">
        <v>565</v>
      </c>
      <c r="F270" s="7" t="s">
        <v>20</v>
      </c>
      <c r="G270" s="10" t="s">
        <v>566</v>
      </c>
      <c r="H270" s="7">
        <v>44</v>
      </c>
      <c r="I270" s="7">
        <v>1</v>
      </c>
      <c r="J270" s="1"/>
      <c r="K270" s="11">
        <v>4</v>
      </c>
      <c r="L270" s="11">
        <v>10</v>
      </c>
    </row>
    <row r="271" spans="1:12" s="10" customFormat="1" x14ac:dyDescent="0.2">
      <c r="A271" s="7">
        <v>270</v>
      </c>
      <c r="B271" s="7">
        <v>2024</v>
      </c>
      <c r="C271" s="8">
        <v>45470</v>
      </c>
      <c r="D271" s="7" t="s">
        <v>115</v>
      </c>
      <c r="E271" s="10" t="s">
        <v>567</v>
      </c>
      <c r="F271" s="7" t="s">
        <v>30</v>
      </c>
      <c r="G271" s="10" t="s">
        <v>568</v>
      </c>
      <c r="H271" s="7">
        <v>34</v>
      </c>
      <c r="I271" s="7">
        <v>1</v>
      </c>
      <c r="J271" s="1"/>
      <c r="K271" s="11">
        <v>0</v>
      </c>
      <c r="L271" s="11">
        <v>3</v>
      </c>
    </row>
    <row r="272" spans="1:12" s="10" customFormat="1" x14ac:dyDescent="0.2">
      <c r="A272" s="7">
        <v>271</v>
      </c>
      <c r="B272" s="7">
        <v>2024</v>
      </c>
      <c r="C272" s="8">
        <v>45477</v>
      </c>
      <c r="D272" s="7" t="s">
        <v>570</v>
      </c>
      <c r="E272" s="10" t="s">
        <v>569</v>
      </c>
      <c r="F272" s="7" t="s">
        <v>72</v>
      </c>
      <c r="G272" s="10" t="s">
        <v>571</v>
      </c>
      <c r="H272" s="7">
        <v>28</v>
      </c>
      <c r="I272" s="7">
        <v>1</v>
      </c>
      <c r="J272" s="1"/>
      <c r="K272" s="11">
        <v>0</v>
      </c>
      <c r="L272" s="11">
        <v>1</v>
      </c>
    </row>
    <row r="273" spans="1:12" s="10" customFormat="1" x14ac:dyDescent="0.2">
      <c r="A273" s="7">
        <v>272</v>
      </c>
      <c r="B273" s="7">
        <v>2024</v>
      </c>
      <c r="C273" s="8">
        <v>45482</v>
      </c>
      <c r="D273" s="7" t="s">
        <v>112</v>
      </c>
      <c r="E273" s="10" t="s">
        <v>572</v>
      </c>
      <c r="F273" s="7" t="s">
        <v>30</v>
      </c>
      <c r="G273" s="10" t="s">
        <v>465</v>
      </c>
      <c r="H273" s="7" t="s">
        <v>573</v>
      </c>
      <c r="I273" s="7" t="s">
        <v>574</v>
      </c>
      <c r="J273" s="1"/>
      <c r="K273" s="11">
        <v>1</v>
      </c>
      <c r="L273" s="11">
        <v>2</v>
      </c>
    </row>
    <row r="274" spans="1:12" s="10" customFormat="1" x14ac:dyDescent="0.2">
      <c r="A274" s="7">
        <v>273</v>
      </c>
      <c r="B274" s="7">
        <v>2024</v>
      </c>
      <c r="C274" s="8">
        <v>45486</v>
      </c>
      <c r="D274" s="7" t="s">
        <v>57</v>
      </c>
      <c r="E274" s="10" t="s">
        <v>603</v>
      </c>
      <c r="F274" s="7" t="s">
        <v>30</v>
      </c>
      <c r="G274" s="10" t="s">
        <v>597</v>
      </c>
      <c r="H274" s="7">
        <v>20</v>
      </c>
      <c r="I274" s="7">
        <v>1</v>
      </c>
      <c r="J274" s="1">
        <v>1</v>
      </c>
      <c r="K274" s="11">
        <v>1</v>
      </c>
      <c r="L274" s="11">
        <v>3</v>
      </c>
    </row>
    <row r="275" spans="1:12" s="10" customFormat="1" x14ac:dyDescent="0.2">
      <c r="A275" s="7">
        <v>274</v>
      </c>
      <c r="B275" s="7">
        <v>2024</v>
      </c>
      <c r="C275" s="8">
        <v>45497</v>
      </c>
      <c r="D275" s="7" t="s">
        <v>112</v>
      </c>
      <c r="E275" s="10" t="s">
        <v>575</v>
      </c>
      <c r="F275" s="7" t="s">
        <v>30</v>
      </c>
      <c r="G275" s="10" t="s">
        <v>576</v>
      </c>
      <c r="H275" s="7">
        <v>36</v>
      </c>
      <c r="I275" s="7">
        <v>1</v>
      </c>
      <c r="J275" s="1"/>
      <c r="K275" s="11">
        <v>0</v>
      </c>
      <c r="L275" s="11">
        <v>3</v>
      </c>
    </row>
    <row r="276" spans="1:12" s="10" customFormat="1" x14ac:dyDescent="0.2">
      <c r="A276" s="7">
        <v>275</v>
      </c>
      <c r="B276" s="7">
        <v>2024</v>
      </c>
      <c r="C276" s="8">
        <v>45506</v>
      </c>
      <c r="D276" s="7" t="s">
        <v>26</v>
      </c>
      <c r="E276" s="10" t="s">
        <v>577</v>
      </c>
      <c r="F276" s="7" t="s">
        <v>72</v>
      </c>
      <c r="G276" s="10" t="s">
        <v>578</v>
      </c>
      <c r="H276" s="7">
        <v>49</v>
      </c>
      <c r="I276" s="7">
        <v>1</v>
      </c>
      <c r="J276" s="1"/>
      <c r="K276" s="11">
        <v>0</v>
      </c>
      <c r="L276" s="11">
        <v>0</v>
      </c>
    </row>
    <row r="277" spans="1:12" s="10" customFormat="1" x14ac:dyDescent="0.2">
      <c r="A277" s="7">
        <v>276</v>
      </c>
      <c r="B277" s="7">
        <v>2024</v>
      </c>
      <c r="C277" s="8">
        <v>45533</v>
      </c>
      <c r="D277" s="7" t="s">
        <v>39</v>
      </c>
      <c r="E277" s="10" t="s">
        <v>579</v>
      </c>
      <c r="F277" s="7" t="s">
        <v>30</v>
      </c>
      <c r="G277" s="10" t="s">
        <v>580</v>
      </c>
      <c r="H277" s="7">
        <v>30</v>
      </c>
      <c r="I277" s="7">
        <v>1</v>
      </c>
      <c r="J277" s="1"/>
      <c r="K277" s="11">
        <v>1</v>
      </c>
      <c r="L277" s="11">
        <v>3</v>
      </c>
    </row>
    <row r="278" spans="1:12" s="10" customFormat="1" x14ac:dyDescent="0.2">
      <c r="A278" s="7">
        <v>277</v>
      </c>
      <c r="B278" s="7">
        <v>2024</v>
      </c>
      <c r="C278" s="8">
        <v>45537</v>
      </c>
      <c r="D278" s="7" t="s">
        <v>36</v>
      </c>
      <c r="E278" s="10" t="s">
        <v>581</v>
      </c>
      <c r="F278" s="7" t="s">
        <v>72</v>
      </c>
      <c r="G278" s="10" t="s">
        <v>582</v>
      </c>
      <c r="H278" s="7">
        <v>30</v>
      </c>
      <c r="I278" s="7">
        <v>1</v>
      </c>
      <c r="J278" s="1"/>
      <c r="K278" s="11">
        <v>4</v>
      </c>
      <c r="L278" s="11">
        <v>0</v>
      </c>
    </row>
    <row r="279" spans="1:12" s="10" customFormat="1" x14ac:dyDescent="0.2">
      <c r="A279" s="7">
        <v>278</v>
      </c>
      <c r="B279" s="7">
        <v>2024</v>
      </c>
      <c r="C279" s="8">
        <v>45537</v>
      </c>
      <c r="D279" s="7" t="s">
        <v>48</v>
      </c>
      <c r="E279" s="10" t="s">
        <v>583</v>
      </c>
      <c r="F279" s="7" t="s">
        <v>30</v>
      </c>
      <c r="G279" s="10" t="s">
        <v>584</v>
      </c>
      <c r="H279" s="7">
        <v>44</v>
      </c>
      <c r="I279" s="7">
        <v>1</v>
      </c>
      <c r="J279" s="1"/>
      <c r="K279" s="11">
        <v>0</v>
      </c>
      <c r="L279" s="11">
        <v>6</v>
      </c>
    </row>
    <row r="280" spans="1:12" s="10" customFormat="1" x14ac:dyDescent="0.2">
      <c r="A280" s="7">
        <v>279</v>
      </c>
      <c r="B280" s="7">
        <v>2024</v>
      </c>
      <c r="C280" s="8">
        <v>45539</v>
      </c>
      <c r="D280" s="7" t="s">
        <v>29</v>
      </c>
      <c r="E280" s="10" t="s">
        <v>585</v>
      </c>
      <c r="F280" s="7" t="s">
        <v>13</v>
      </c>
      <c r="G280" s="10" t="s">
        <v>586</v>
      </c>
      <c r="H280" s="7">
        <v>14</v>
      </c>
      <c r="I280" s="7">
        <v>0</v>
      </c>
      <c r="J280" s="1"/>
      <c r="K280" s="11">
        <v>4</v>
      </c>
      <c r="L280" s="11">
        <v>9</v>
      </c>
    </row>
    <row r="281" spans="1:12" s="10" customFormat="1" x14ac:dyDescent="0.2">
      <c r="A281" s="7">
        <v>280</v>
      </c>
      <c r="B281" s="7">
        <v>2024</v>
      </c>
      <c r="C281" s="8">
        <v>45542</v>
      </c>
      <c r="D281" s="7" t="s">
        <v>12</v>
      </c>
      <c r="E281" s="10" t="s">
        <v>587</v>
      </c>
      <c r="F281" s="7" t="s">
        <v>30</v>
      </c>
      <c r="G281" s="10" t="s">
        <v>588</v>
      </c>
      <c r="H281" s="7">
        <v>32</v>
      </c>
      <c r="I281" s="7">
        <v>1</v>
      </c>
      <c r="J281" s="1"/>
      <c r="K281" s="11">
        <v>0</v>
      </c>
      <c r="L281" s="11">
        <v>8</v>
      </c>
    </row>
    <row r="282" spans="1:12" s="10" customFormat="1" x14ac:dyDescent="0.2">
      <c r="A282" s="7">
        <v>281</v>
      </c>
      <c r="B282" s="7">
        <v>2024</v>
      </c>
      <c r="C282" s="8">
        <v>45621</v>
      </c>
      <c r="D282" s="7" t="s">
        <v>208</v>
      </c>
      <c r="E282" s="10" t="s">
        <v>589</v>
      </c>
      <c r="F282" s="7" t="s">
        <v>30</v>
      </c>
      <c r="G282" s="10" t="s">
        <v>590</v>
      </c>
      <c r="H282" s="7">
        <v>21</v>
      </c>
      <c r="I282" s="7">
        <v>1</v>
      </c>
      <c r="J282" s="1"/>
      <c r="K282" s="11">
        <v>0</v>
      </c>
      <c r="L282" s="11">
        <v>1</v>
      </c>
    </row>
    <row r="283" spans="1:12" s="10" customFormat="1" x14ac:dyDescent="0.2">
      <c r="A283" s="7">
        <v>282</v>
      </c>
      <c r="B283" s="7">
        <v>2024</v>
      </c>
      <c r="C283" s="8">
        <v>45630</v>
      </c>
      <c r="D283" s="7" t="s">
        <v>23</v>
      </c>
      <c r="E283" s="10" t="s">
        <v>591</v>
      </c>
      <c r="F283" s="7" t="s">
        <v>13</v>
      </c>
      <c r="G283" s="10" t="s">
        <v>592</v>
      </c>
      <c r="H283" s="7">
        <v>56</v>
      </c>
      <c r="I283" s="7">
        <v>1</v>
      </c>
      <c r="J283" s="1"/>
      <c r="K283" s="11">
        <v>0</v>
      </c>
      <c r="L283" s="11">
        <v>2</v>
      </c>
    </row>
    <row r="284" spans="1:12" s="10" customFormat="1" x14ac:dyDescent="0.2">
      <c r="A284" s="7">
        <v>283</v>
      </c>
      <c r="B284" s="7">
        <v>2024</v>
      </c>
      <c r="C284" s="8">
        <v>45631</v>
      </c>
      <c r="D284" s="7" t="s">
        <v>33</v>
      </c>
      <c r="E284" s="10" t="s">
        <v>593</v>
      </c>
      <c r="F284" s="7" t="s">
        <v>20</v>
      </c>
      <c r="G284" s="10" t="s">
        <v>594</v>
      </c>
      <c r="H284" s="7">
        <v>73</v>
      </c>
      <c r="I284" s="7">
        <v>1</v>
      </c>
      <c r="J284" s="1"/>
      <c r="K284" s="11">
        <v>1</v>
      </c>
      <c r="L284" s="11">
        <v>2</v>
      </c>
    </row>
    <row r="285" spans="1:12" s="10" customFormat="1" x14ac:dyDescent="0.2">
      <c r="A285" s="7">
        <v>284</v>
      </c>
      <c r="B285" s="7">
        <v>2024</v>
      </c>
      <c r="C285" s="8">
        <v>45642</v>
      </c>
      <c r="D285" s="7" t="s">
        <v>69</v>
      </c>
      <c r="E285" s="10" t="s">
        <v>595</v>
      </c>
      <c r="F285" s="7" t="s">
        <v>13</v>
      </c>
      <c r="G285" s="10" t="s">
        <v>596</v>
      </c>
      <c r="H285" s="7">
        <v>15</v>
      </c>
      <c r="I285" s="7">
        <v>0</v>
      </c>
      <c r="J285" s="1"/>
      <c r="K285" s="11">
        <v>2</v>
      </c>
      <c r="L285" s="11">
        <v>6</v>
      </c>
    </row>
  </sheetData>
  <autoFilter ref="A1:L286" xr:uid="{2EC19A70-1A91-484F-BD01-3FCB50335A1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BF69-807A-1844-8E2F-D418494A7F20}">
  <dimension ref="A1:Z179"/>
  <sheetViews>
    <sheetView workbookViewId="0">
      <pane xSplit="2" ySplit="1" topLeftCell="C2" activePane="bottomRight" state="frozen"/>
      <selection pane="topRight" activeCell="C1" sqref="C1"/>
      <selection pane="bottomLeft" activeCell="A2" sqref="A2"/>
      <selection pane="bottomRight" activeCell="H36" sqref="H36"/>
    </sheetView>
  </sheetViews>
  <sheetFormatPr baseColWidth="10" defaultRowHeight="16" x14ac:dyDescent="0.2"/>
  <cols>
    <col min="1" max="1" width="10.83203125" style="13"/>
    <col min="2" max="2" width="17.83203125" bestFit="1" customWidth="1"/>
    <col min="8" max="8" width="62.5" customWidth="1"/>
    <col min="11" max="12" width="10.83203125" style="13"/>
    <col min="13" max="13" width="12" style="15" customWidth="1"/>
    <col min="14" max="15" width="10.83203125" style="13"/>
  </cols>
  <sheetData>
    <row r="1" spans="1:26" s="6" customFormat="1" ht="69" customHeight="1" x14ac:dyDescent="0.2">
      <c r="A1" s="5" t="s">
        <v>0</v>
      </c>
      <c r="B1" s="4" t="s">
        <v>605</v>
      </c>
      <c r="C1" s="5" t="s">
        <v>1</v>
      </c>
      <c r="D1" s="5" t="s">
        <v>606</v>
      </c>
      <c r="E1" s="5" t="s">
        <v>607</v>
      </c>
      <c r="F1" s="5" t="s">
        <v>608</v>
      </c>
      <c r="G1" s="5" t="s">
        <v>609</v>
      </c>
      <c r="H1" s="5" t="s">
        <v>610</v>
      </c>
      <c r="I1" s="5" t="s">
        <v>611</v>
      </c>
      <c r="J1" s="5" t="s">
        <v>612</v>
      </c>
      <c r="K1" s="5" t="s">
        <v>604</v>
      </c>
      <c r="L1" s="5" t="s">
        <v>5</v>
      </c>
      <c r="M1" s="14" t="s">
        <v>598</v>
      </c>
      <c r="N1" s="5" t="s">
        <v>613</v>
      </c>
      <c r="O1" s="5" t="s">
        <v>614</v>
      </c>
      <c r="P1" s="5" t="s">
        <v>615</v>
      </c>
      <c r="Q1"/>
      <c r="R1"/>
      <c r="S1"/>
      <c r="T1"/>
      <c r="U1"/>
      <c r="V1"/>
      <c r="W1"/>
      <c r="X1"/>
      <c r="Y1"/>
      <c r="Z1"/>
    </row>
    <row r="2" spans="1:26" x14ac:dyDescent="0.2">
      <c r="A2" s="13">
        <v>1</v>
      </c>
      <c r="B2" s="17">
        <v>43269</v>
      </c>
      <c r="C2">
        <v>2018</v>
      </c>
      <c r="D2">
        <v>6</v>
      </c>
      <c r="E2">
        <v>18</v>
      </c>
      <c r="F2" t="s">
        <v>617</v>
      </c>
      <c r="G2" t="s">
        <v>618</v>
      </c>
      <c r="H2" t="s">
        <v>619</v>
      </c>
      <c r="I2" t="s">
        <v>20</v>
      </c>
      <c r="J2" t="s">
        <v>620</v>
      </c>
      <c r="K2" s="13">
        <v>44</v>
      </c>
      <c r="L2" s="13">
        <v>1</v>
      </c>
      <c r="N2" s="13">
        <v>0</v>
      </c>
      <c r="O2" s="13">
        <v>3</v>
      </c>
      <c r="P2" t="s">
        <v>621</v>
      </c>
      <c r="Q2" t="s">
        <v>622</v>
      </c>
      <c r="R2" t="s">
        <v>623</v>
      </c>
    </row>
    <row r="3" spans="1:26" x14ac:dyDescent="0.2">
      <c r="A3" s="13">
        <v>2</v>
      </c>
      <c r="B3" s="17">
        <v>43316</v>
      </c>
      <c r="C3">
        <v>2018</v>
      </c>
      <c r="D3">
        <v>8</v>
      </c>
      <c r="E3">
        <v>4</v>
      </c>
      <c r="F3" t="s">
        <v>625</v>
      </c>
      <c r="G3" t="s">
        <v>626</v>
      </c>
      <c r="H3" t="s">
        <v>627</v>
      </c>
      <c r="I3" t="s">
        <v>30</v>
      </c>
      <c r="J3" t="s">
        <v>628</v>
      </c>
      <c r="K3" s="13" t="s">
        <v>624</v>
      </c>
      <c r="L3" s="13">
        <v>1</v>
      </c>
      <c r="N3" s="13">
        <v>0</v>
      </c>
      <c r="O3" s="13">
        <v>0</v>
      </c>
      <c r="P3" t="s">
        <v>629</v>
      </c>
      <c r="Q3" t="s">
        <v>630</v>
      </c>
      <c r="R3" t="s">
        <v>631</v>
      </c>
      <c r="S3" t="s">
        <v>632</v>
      </c>
    </row>
    <row r="4" spans="1:26" x14ac:dyDescent="0.2">
      <c r="A4" s="13">
        <v>3</v>
      </c>
      <c r="B4" s="17">
        <v>43340</v>
      </c>
      <c r="C4">
        <v>2018</v>
      </c>
      <c r="D4">
        <v>8</v>
      </c>
      <c r="E4">
        <v>28</v>
      </c>
      <c r="F4" t="s">
        <v>633</v>
      </c>
      <c r="G4" t="s">
        <v>634</v>
      </c>
      <c r="H4" t="s">
        <v>635</v>
      </c>
      <c r="I4" t="s">
        <v>636</v>
      </c>
      <c r="J4" t="s">
        <v>637</v>
      </c>
      <c r="K4" s="13">
        <v>26</v>
      </c>
      <c r="L4" s="13">
        <v>1</v>
      </c>
      <c r="N4" s="13">
        <v>0</v>
      </c>
      <c r="O4" s="13">
        <v>2</v>
      </c>
      <c r="P4" t="s">
        <v>638</v>
      </c>
      <c r="Q4" t="s">
        <v>639</v>
      </c>
      <c r="R4" t="s">
        <v>640</v>
      </c>
    </row>
    <row r="5" spans="1:26" ht="17" customHeight="1" x14ac:dyDescent="0.2">
      <c r="A5" s="13">
        <v>4</v>
      </c>
      <c r="B5" s="17">
        <v>43363</v>
      </c>
      <c r="C5">
        <v>2018</v>
      </c>
      <c r="D5">
        <v>9</v>
      </c>
      <c r="E5">
        <v>20</v>
      </c>
      <c r="F5" t="s">
        <v>642</v>
      </c>
      <c r="G5" t="s">
        <v>643</v>
      </c>
      <c r="H5" t="s">
        <v>644</v>
      </c>
      <c r="I5" t="s">
        <v>30</v>
      </c>
      <c r="J5" t="s">
        <v>645</v>
      </c>
      <c r="K5" s="13" t="s">
        <v>641</v>
      </c>
      <c r="L5" s="13" t="s">
        <v>641</v>
      </c>
      <c r="N5" s="13">
        <v>0</v>
      </c>
      <c r="O5" s="13">
        <v>1</v>
      </c>
      <c r="P5" t="s">
        <v>646</v>
      </c>
    </row>
    <row r="6" spans="1:26" x14ac:dyDescent="0.2">
      <c r="A6" s="13">
        <v>5</v>
      </c>
      <c r="B6" s="17">
        <v>43364</v>
      </c>
      <c r="C6">
        <v>2018</v>
      </c>
      <c r="D6">
        <v>9</v>
      </c>
      <c r="E6">
        <v>21</v>
      </c>
      <c r="F6" t="s">
        <v>647</v>
      </c>
      <c r="G6" t="s">
        <v>648</v>
      </c>
      <c r="H6" t="s">
        <v>649</v>
      </c>
      <c r="I6" t="s">
        <v>20</v>
      </c>
      <c r="J6" t="s">
        <v>650</v>
      </c>
      <c r="K6" s="13">
        <v>68</v>
      </c>
      <c r="L6" s="13">
        <v>1</v>
      </c>
      <c r="N6" s="13">
        <v>0</v>
      </c>
      <c r="O6" s="13">
        <v>0</v>
      </c>
      <c r="P6" t="s">
        <v>651</v>
      </c>
    </row>
    <row r="7" spans="1:26" x14ac:dyDescent="0.2">
      <c r="A7" s="13">
        <v>6</v>
      </c>
      <c r="B7" s="17">
        <v>43370</v>
      </c>
      <c r="C7">
        <v>2018</v>
      </c>
      <c r="D7">
        <v>9</v>
      </c>
      <c r="E7">
        <v>27</v>
      </c>
      <c r="F7" t="s">
        <v>652</v>
      </c>
      <c r="G7" t="s">
        <v>653</v>
      </c>
      <c r="H7" t="s">
        <v>654</v>
      </c>
      <c r="I7" t="s">
        <v>20</v>
      </c>
      <c r="J7" t="s">
        <v>655</v>
      </c>
      <c r="K7" s="13" t="s">
        <v>641</v>
      </c>
      <c r="L7" s="13">
        <v>1</v>
      </c>
      <c r="N7" s="13">
        <v>0</v>
      </c>
      <c r="O7" s="13">
        <v>1</v>
      </c>
      <c r="P7" t="s">
        <v>656</v>
      </c>
    </row>
    <row r="8" spans="1:26" x14ac:dyDescent="0.2">
      <c r="A8" s="13">
        <v>7</v>
      </c>
      <c r="B8" s="17">
        <v>43400</v>
      </c>
      <c r="C8">
        <v>2018</v>
      </c>
      <c r="D8">
        <v>10</v>
      </c>
      <c r="E8">
        <v>27</v>
      </c>
      <c r="F8" t="s">
        <v>657</v>
      </c>
      <c r="G8" t="s">
        <v>658</v>
      </c>
      <c r="H8" t="s">
        <v>659</v>
      </c>
      <c r="I8" t="s">
        <v>20</v>
      </c>
      <c r="J8" t="s">
        <v>660</v>
      </c>
      <c r="K8" s="13">
        <v>24</v>
      </c>
      <c r="L8" s="13">
        <v>1</v>
      </c>
      <c r="N8" s="13">
        <v>0</v>
      </c>
      <c r="O8" s="13">
        <v>2</v>
      </c>
      <c r="P8" t="s">
        <v>661</v>
      </c>
      <c r="Q8" t="s">
        <v>662</v>
      </c>
      <c r="R8" t="s">
        <v>663</v>
      </c>
    </row>
    <row r="9" spans="1:26" x14ac:dyDescent="0.2">
      <c r="A9" s="13">
        <v>8</v>
      </c>
      <c r="B9" s="17">
        <v>43470</v>
      </c>
      <c r="C9">
        <v>2019</v>
      </c>
      <c r="D9">
        <v>1</v>
      </c>
      <c r="E9">
        <v>5</v>
      </c>
      <c r="F9" t="s">
        <v>664</v>
      </c>
      <c r="G9" t="s">
        <v>665</v>
      </c>
      <c r="H9" t="s">
        <v>666</v>
      </c>
      <c r="I9" t="s">
        <v>636</v>
      </c>
      <c r="J9" t="s">
        <v>667</v>
      </c>
      <c r="K9" s="13">
        <v>30</v>
      </c>
      <c r="L9" s="13">
        <v>1</v>
      </c>
      <c r="N9" s="13">
        <v>0</v>
      </c>
      <c r="O9" s="13">
        <v>0</v>
      </c>
      <c r="P9" t="s">
        <v>668</v>
      </c>
      <c r="Q9" t="s">
        <v>669</v>
      </c>
    </row>
    <row r="10" spans="1:26" x14ac:dyDescent="0.2">
      <c r="A10" s="13">
        <v>9</v>
      </c>
      <c r="B10" s="17">
        <v>43481</v>
      </c>
      <c r="C10">
        <v>2019</v>
      </c>
      <c r="D10">
        <v>1</v>
      </c>
      <c r="E10">
        <v>16</v>
      </c>
      <c r="F10" t="s">
        <v>657</v>
      </c>
      <c r="G10" t="s">
        <v>670</v>
      </c>
      <c r="H10" t="s">
        <v>671</v>
      </c>
      <c r="I10" t="s">
        <v>20</v>
      </c>
      <c r="J10" t="s">
        <v>672</v>
      </c>
      <c r="K10" s="13">
        <v>25</v>
      </c>
      <c r="L10" s="13">
        <v>1</v>
      </c>
      <c r="N10" s="13">
        <v>1</v>
      </c>
      <c r="O10" s="13">
        <v>1</v>
      </c>
      <c r="P10" t="s">
        <v>673</v>
      </c>
      <c r="Q10" t="s">
        <v>674</v>
      </c>
      <c r="R10" t="s">
        <v>675</v>
      </c>
    </row>
    <row r="11" spans="1:26" x14ac:dyDescent="0.2">
      <c r="A11" s="13">
        <v>10</v>
      </c>
      <c r="B11" s="17">
        <v>43509</v>
      </c>
      <c r="C11">
        <v>2019</v>
      </c>
      <c r="D11">
        <v>2</v>
      </c>
      <c r="E11">
        <v>13</v>
      </c>
      <c r="F11" t="s">
        <v>676</v>
      </c>
      <c r="G11" t="s">
        <v>677</v>
      </c>
      <c r="H11" t="s">
        <v>678</v>
      </c>
      <c r="I11" t="s">
        <v>84</v>
      </c>
      <c r="J11" t="s">
        <v>679</v>
      </c>
      <c r="K11" s="13">
        <v>63</v>
      </c>
      <c r="L11" s="13">
        <v>1</v>
      </c>
      <c r="N11" s="13">
        <v>1</v>
      </c>
      <c r="O11" s="13">
        <v>0</v>
      </c>
      <c r="P11" t="s">
        <v>675</v>
      </c>
      <c r="Q11" t="s">
        <v>680</v>
      </c>
    </row>
    <row r="12" spans="1:26" x14ac:dyDescent="0.2">
      <c r="A12" s="13">
        <v>11</v>
      </c>
      <c r="B12" s="17">
        <v>43540</v>
      </c>
      <c r="C12">
        <v>2019</v>
      </c>
      <c r="D12">
        <v>3</v>
      </c>
      <c r="E12">
        <v>16</v>
      </c>
      <c r="F12" t="s">
        <v>681</v>
      </c>
      <c r="G12" t="s">
        <v>682</v>
      </c>
      <c r="H12" t="s">
        <v>683</v>
      </c>
      <c r="I12" t="s">
        <v>636</v>
      </c>
      <c r="J12" t="s">
        <v>684</v>
      </c>
      <c r="K12" s="13">
        <v>58</v>
      </c>
      <c r="L12" s="13">
        <v>1</v>
      </c>
      <c r="N12" s="13">
        <v>1</v>
      </c>
      <c r="O12" s="13">
        <v>0</v>
      </c>
      <c r="P12" t="s">
        <v>685</v>
      </c>
      <c r="Q12" t="s">
        <v>686</v>
      </c>
      <c r="R12" t="s">
        <v>687</v>
      </c>
    </row>
    <row r="13" spans="1:26" x14ac:dyDescent="0.2">
      <c r="A13" s="13">
        <v>12</v>
      </c>
      <c r="B13" s="17">
        <v>43623</v>
      </c>
      <c r="C13">
        <v>2019</v>
      </c>
      <c r="D13">
        <v>6</v>
      </c>
      <c r="E13">
        <v>7</v>
      </c>
      <c r="F13" t="s">
        <v>689</v>
      </c>
      <c r="G13" t="s">
        <v>690</v>
      </c>
      <c r="H13" t="s">
        <v>691</v>
      </c>
      <c r="I13" t="s">
        <v>30</v>
      </c>
      <c r="J13" t="s">
        <v>692</v>
      </c>
      <c r="K13" s="13" t="s">
        <v>688</v>
      </c>
      <c r="L13" s="13" t="s">
        <v>693</v>
      </c>
      <c r="N13" s="13">
        <v>0</v>
      </c>
      <c r="O13" s="13">
        <v>1</v>
      </c>
      <c r="P13" t="s">
        <v>694</v>
      </c>
      <c r="Q13" t="s">
        <v>695</v>
      </c>
    </row>
    <row r="14" spans="1:26" x14ac:dyDescent="0.2">
      <c r="A14" s="13">
        <v>13</v>
      </c>
      <c r="B14" s="17">
        <v>43630</v>
      </c>
      <c r="C14">
        <v>2019</v>
      </c>
      <c r="D14">
        <v>6</v>
      </c>
      <c r="E14">
        <v>14</v>
      </c>
      <c r="F14" t="s">
        <v>647</v>
      </c>
      <c r="G14" t="s">
        <v>696</v>
      </c>
      <c r="H14" t="s">
        <v>697</v>
      </c>
      <c r="I14" t="s">
        <v>30</v>
      </c>
      <c r="J14" t="s">
        <v>698</v>
      </c>
      <c r="K14" s="13">
        <v>38</v>
      </c>
      <c r="L14" s="13">
        <v>1</v>
      </c>
      <c r="N14" s="13">
        <v>0</v>
      </c>
      <c r="O14" s="13">
        <v>1</v>
      </c>
      <c r="P14" t="s">
        <v>699</v>
      </c>
      <c r="Q14" t="s">
        <v>700</v>
      </c>
    </row>
    <row r="15" spans="1:26" x14ac:dyDescent="0.2">
      <c r="A15" s="13">
        <v>14</v>
      </c>
      <c r="B15" s="17">
        <v>43677</v>
      </c>
      <c r="C15">
        <v>2019</v>
      </c>
      <c r="D15">
        <v>7</v>
      </c>
      <c r="E15">
        <v>31</v>
      </c>
      <c r="F15" t="s">
        <v>676</v>
      </c>
      <c r="G15" t="s">
        <v>701</v>
      </c>
      <c r="H15" t="s">
        <v>702</v>
      </c>
      <c r="I15" t="s">
        <v>30</v>
      </c>
      <c r="J15" t="s">
        <v>703</v>
      </c>
      <c r="K15" s="13">
        <v>18</v>
      </c>
      <c r="L15" s="13">
        <v>1</v>
      </c>
      <c r="N15" s="13">
        <v>0</v>
      </c>
      <c r="O15" s="13">
        <v>0</v>
      </c>
      <c r="P15" t="s">
        <v>704</v>
      </c>
      <c r="Q15" t="s">
        <v>705</v>
      </c>
      <c r="R15" t="s">
        <v>706</v>
      </c>
    </row>
    <row r="16" spans="1:26" x14ac:dyDescent="0.2">
      <c r="A16" s="13">
        <v>15</v>
      </c>
      <c r="B16" s="17">
        <v>43683</v>
      </c>
      <c r="C16">
        <v>2019</v>
      </c>
      <c r="D16">
        <v>8</v>
      </c>
      <c r="E16">
        <v>6</v>
      </c>
      <c r="F16" t="s">
        <v>652</v>
      </c>
      <c r="G16" t="s">
        <v>653</v>
      </c>
      <c r="H16" t="s">
        <v>707</v>
      </c>
      <c r="I16" t="s">
        <v>30</v>
      </c>
      <c r="J16" t="s">
        <v>708</v>
      </c>
      <c r="K16" s="13">
        <v>24</v>
      </c>
      <c r="L16" s="13">
        <v>1</v>
      </c>
      <c r="N16" s="13">
        <v>0</v>
      </c>
      <c r="O16" s="13">
        <v>3</v>
      </c>
      <c r="P16" t="s">
        <v>709</v>
      </c>
    </row>
    <row r="17" spans="1:19" x14ac:dyDescent="0.2">
      <c r="A17" s="13">
        <v>16</v>
      </c>
      <c r="B17" s="17">
        <v>43690</v>
      </c>
      <c r="C17">
        <v>2019</v>
      </c>
      <c r="D17">
        <v>8</v>
      </c>
      <c r="E17">
        <v>13</v>
      </c>
      <c r="F17" t="s">
        <v>681</v>
      </c>
      <c r="G17" t="s">
        <v>710</v>
      </c>
      <c r="H17" t="s">
        <v>711</v>
      </c>
      <c r="I17" t="s">
        <v>712</v>
      </c>
      <c r="J17" t="s">
        <v>713</v>
      </c>
      <c r="K17" s="13">
        <v>27</v>
      </c>
      <c r="L17" s="13">
        <v>1</v>
      </c>
      <c r="N17" s="13">
        <v>0</v>
      </c>
      <c r="O17" s="13">
        <v>1</v>
      </c>
      <c r="P17" t="s">
        <v>714</v>
      </c>
      <c r="Q17" t="s">
        <v>715</v>
      </c>
      <c r="R17" t="s">
        <v>716</v>
      </c>
    </row>
    <row r="18" spans="1:19" x14ac:dyDescent="0.2">
      <c r="A18" s="13">
        <v>17</v>
      </c>
      <c r="B18" s="17">
        <v>43787</v>
      </c>
      <c r="C18">
        <v>2019</v>
      </c>
      <c r="D18">
        <v>11</v>
      </c>
      <c r="E18">
        <v>18</v>
      </c>
      <c r="F18" t="s">
        <v>616</v>
      </c>
      <c r="G18" t="s">
        <v>717</v>
      </c>
      <c r="H18" t="s">
        <v>718</v>
      </c>
      <c r="I18" t="s">
        <v>636</v>
      </c>
      <c r="J18" t="s">
        <v>719</v>
      </c>
      <c r="K18" s="13">
        <v>43</v>
      </c>
      <c r="L18" s="13">
        <v>1</v>
      </c>
      <c r="N18" s="13">
        <v>2</v>
      </c>
      <c r="O18" s="13">
        <v>0</v>
      </c>
      <c r="P18" t="s">
        <v>720</v>
      </c>
      <c r="Q18" t="s">
        <v>721</v>
      </c>
    </row>
    <row r="19" spans="1:19" x14ac:dyDescent="0.2">
      <c r="A19" s="13">
        <v>18</v>
      </c>
      <c r="B19" s="17">
        <v>43825</v>
      </c>
      <c r="C19">
        <v>2019</v>
      </c>
      <c r="D19">
        <v>12</v>
      </c>
      <c r="E19">
        <v>26</v>
      </c>
      <c r="F19" t="s">
        <v>652</v>
      </c>
      <c r="G19" t="s">
        <v>722</v>
      </c>
      <c r="H19" t="s">
        <v>723</v>
      </c>
      <c r="I19" t="s">
        <v>20</v>
      </c>
      <c r="J19" t="s">
        <v>724</v>
      </c>
      <c r="K19" s="13" t="s">
        <v>641</v>
      </c>
      <c r="L19" s="13" t="s">
        <v>641</v>
      </c>
      <c r="N19" s="13">
        <v>0</v>
      </c>
      <c r="O19" s="13">
        <v>0</v>
      </c>
      <c r="P19" t="s">
        <v>725</v>
      </c>
    </row>
    <row r="20" spans="1:19" x14ac:dyDescent="0.2">
      <c r="A20" s="13">
        <v>19</v>
      </c>
      <c r="B20" s="17">
        <v>43873</v>
      </c>
      <c r="C20">
        <v>2020</v>
      </c>
      <c r="D20">
        <v>2</v>
      </c>
      <c r="E20">
        <v>12</v>
      </c>
      <c r="F20" t="s">
        <v>728</v>
      </c>
      <c r="G20" t="s">
        <v>729</v>
      </c>
      <c r="H20" t="s">
        <v>730</v>
      </c>
      <c r="I20" t="s">
        <v>30</v>
      </c>
      <c r="J20" t="s">
        <v>731</v>
      </c>
      <c r="K20" s="13" t="s">
        <v>727</v>
      </c>
      <c r="L20" s="13" t="s">
        <v>693</v>
      </c>
      <c r="N20" s="13">
        <v>0</v>
      </c>
      <c r="O20" s="13">
        <v>0</v>
      </c>
      <c r="P20" t="s">
        <v>732</v>
      </c>
      <c r="Q20" t="s">
        <v>733</v>
      </c>
      <c r="R20" t="s">
        <v>734</v>
      </c>
    </row>
    <row r="21" spans="1:19" x14ac:dyDescent="0.2">
      <c r="A21" s="13">
        <v>20</v>
      </c>
      <c r="B21" s="17">
        <v>43943</v>
      </c>
      <c r="C21">
        <v>2020</v>
      </c>
      <c r="D21">
        <v>4</v>
      </c>
      <c r="E21">
        <v>22</v>
      </c>
      <c r="F21" t="s">
        <v>736</v>
      </c>
      <c r="G21" t="s">
        <v>737</v>
      </c>
      <c r="H21" t="s">
        <v>738</v>
      </c>
      <c r="I21" t="s">
        <v>636</v>
      </c>
      <c r="J21" t="s">
        <v>739</v>
      </c>
      <c r="K21" s="13">
        <v>43</v>
      </c>
      <c r="L21" s="13">
        <v>1</v>
      </c>
      <c r="N21" s="13">
        <v>0</v>
      </c>
      <c r="O21" s="13">
        <v>0</v>
      </c>
      <c r="P21" t="s">
        <v>740</v>
      </c>
      <c r="Q21" t="s">
        <v>741</v>
      </c>
    </row>
    <row r="22" spans="1:19" x14ac:dyDescent="0.2">
      <c r="A22" s="13">
        <v>21</v>
      </c>
      <c r="B22" s="17">
        <v>43967</v>
      </c>
      <c r="C22">
        <v>2020</v>
      </c>
      <c r="D22">
        <v>5</v>
      </c>
      <c r="E22">
        <v>16</v>
      </c>
      <c r="F22" t="s">
        <v>742</v>
      </c>
      <c r="G22" t="s">
        <v>743</v>
      </c>
      <c r="H22" t="s">
        <v>744</v>
      </c>
      <c r="I22" t="s">
        <v>72</v>
      </c>
      <c r="J22" t="s">
        <v>745</v>
      </c>
      <c r="K22" s="13">
        <v>19</v>
      </c>
      <c r="L22" s="13">
        <v>1</v>
      </c>
      <c r="N22" s="13">
        <v>0</v>
      </c>
      <c r="O22" s="13">
        <v>0</v>
      </c>
      <c r="P22" t="s">
        <v>746</v>
      </c>
      <c r="Q22" t="s">
        <v>747</v>
      </c>
    </row>
    <row r="23" spans="1:19" x14ac:dyDescent="0.2">
      <c r="A23" s="13">
        <v>22</v>
      </c>
      <c r="B23" s="17">
        <v>43997</v>
      </c>
      <c r="C23">
        <v>2020</v>
      </c>
      <c r="D23">
        <v>6</v>
      </c>
      <c r="E23">
        <v>15</v>
      </c>
      <c r="F23" t="s">
        <v>652</v>
      </c>
      <c r="G23" t="s">
        <v>722</v>
      </c>
      <c r="H23" t="s">
        <v>748</v>
      </c>
      <c r="I23" t="s">
        <v>30</v>
      </c>
      <c r="J23" t="s">
        <v>749</v>
      </c>
      <c r="K23" s="13">
        <v>26</v>
      </c>
      <c r="L23" s="13">
        <v>1</v>
      </c>
      <c r="N23" s="13">
        <v>0</v>
      </c>
      <c r="O23" s="13">
        <v>0</v>
      </c>
      <c r="P23" t="s">
        <v>750</v>
      </c>
      <c r="Q23" t="s">
        <v>751</v>
      </c>
    </row>
    <row r="24" spans="1:19" x14ac:dyDescent="0.2">
      <c r="A24" s="13">
        <v>23</v>
      </c>
      <c r="B24" s="17">
        <v>44022</v>
      </c>
      <c r="C24">
        <v>2020</v>
      </c>
      <c r="D24">
        <v>7</v>
      </c>
      <c r="E24">
        <v>10</v>
      </c>
      <c r="F24" t="s">
        <v>752</v>
      </c>
      <c r="G24" t="s">
        <v>753</v>
      </c>
      <c r="H24" t="s">
        <v>754</v>
      </c>
      <c r="I24" t="s">
        <v>712</v>
      </c>
      <c r="J24" t="s">
        <v>755</v>
      </c>
      <c r="K24" s="13">
        <v>55</v>
      </c>
      <c r="L24" s="13">
        <v>1</v>
      </c>
      <c r="N24" s="13">
        <v>2</v>
      </c>
      <c r="O24" s="13">
        <v>0</v>
      </c>
      <c r="P24" t="s">
        <v>756</v>
      </c>
      <c r="Q24" t="s">
        <v>757</v>
      </c>
      <c r="R24" t="s">
        <v>758</v>
      </c>
    </row>
    <row r="25" spans="1:19" x14ac:dyDescent="0.2">
      <c r="A25" s="13">
        <v>24</v>
      </c>
      <c r="B25" s="17">
        <v>44026</v>
      </c>
      <c r="C25">
        <v>2020</v>
      </c>
      <c r="D25">
        <v>7</v>
      </c>
      <c r="E25">
        <v>14</v>
      </c>
      <c r="F25" t="s">
        <v>759</v>
      </c>
      <c r="G25" t="s">
        <v>760</v>
      </c>
      <c r="H25" t="s">
        <v>761</v>
      </c>
      <c r="I25" t="s">
        <v>762</v>
      </c>
      <c r="J25" t="s">
        <v>763</v>
      </c>
      <c r="K25" s="13">
        <v>22</v>
      </c>
      <c r="L25" s="13">
        <v>1</v>
      </c>
      <c r="N25" s="13">
        <v>1</v>
      </c>
      <c r="O25" s="13">
        <v>1</v>
      </c>
      <c r="P25" t="s">
        <v>764</v>
      </c>
      <c r="Q25" t="s">
        <v>765</v>
      </c>
    </row>
    <row r="26" spans="1:19" x14ac:dyDescent="0.2">
      <c r="A26" s="13">
        <v>25</v>
      </c>
      <c r="B26" s="17">
        <v>44037</v>
      </c>
      <c r="C26">
        <v>2020</v>
      </c>
      <c r="D26">
        <v>7</v>
      </c>
      <c r="E26">
        <v>25</v>
      </c>
      <c r="F26" t="s">
        <v>726</v>
      </c>
      <c r="G26" t="s">
        <v>766</v>
      </c>
      <c r="H26" t="s">
        <v>767</v>
      </c>
      <c r="I26" t="s">
        <v>712</v>
      </c>
      <c r="J26" t="s">
        <v>768</v>
      </c>
      <c r="K26" s="13" t="s">
        <v>641</v>
      </c>
      <c r="L26" s="13">
        <v>1</v>
      </c>
      <c r="N26" s="13">
        <v>0</v>
      </c>
      <c r="O26" s="13">
        <v>4</v>
      </c>
      <c r="P26" t="s">
        <v>769</v>
      </c>
      <c r="Q26" t="s">
        <v>770</v>
      </c>
      <c r="R26" t="s">
        <v>771</v>
      </c>
      <c r="S26" t="s">
        <v>772</v>
      </c>
    </row>
    <row r="27" spans="1:19" x14ac:dyDescent="0.2">
      <c r="A27" s="13">
        <v>26</v>
      </c>
      <c r="B27" s="17">
        <v>44045</v>
      </c>
      <c r="C27">
        <v>2020</v>
      </c>
      <c r="D27">
        <v>8</v>
      </c>
      <c r="E27">
        <v>2</v>
      </c>
      <c r="F27" t="s">
        <v>773</v>
      </c>
      <c r="G27" t="s">
        <v>774</v>
      </c>
      <c r="H27" t="s">
        <v>775</v>
      </c>
      <c r="I27" t="s">
        <v>712</v>
      </c>
      <c r="J27" t="s">
        <v>776</v>
      </c>
      <c r="K27" s="13">
        <v>29</v>
      </c>
      <c r="L27" s="13">
        <v>1</v>
      </c>
      <c r="N27" s="13">
        <v>0</v>
      </c>
      <c r="O27" s="13">
        <v>0</v>
      </c>
      <c r="P27" t="s">
        <v>777</v>
      </c>
      <c r="Q27" t="s">
        <v>778</v>
      </c>
    </row>
    <row r="28" spans="1:19" x14ac:dyDescent="0.2">
      <c r="A28" s="13">
        <v>27</v>
      </c>
      <c r="B28" s="17">
        <v>44058</v>
      </c>
      <c r="C28">
        <v>2020</v>
      </c>
      <c r="D28">
        <v>8</v>
      </c>
      <c r="E28">
        <v>15</v>
      </c>
      <c r="F28" t="s">
        <v>779</v>
      </c>
      <c r="G28" t="s">
        <v>780</v>
      </c>
      <c r="H28" t="s">
        <v>781</v>
      </c>
      <c r="I28" t="s">
        <v>20</v>
      </c>
      <c r="J28" t="s">
        <v>782</v>
      </c>
      <c r="K28" s="13">
        <v>27</v>
      </c>
      <c r="L28" s="13">
        <v>1</v>
      </c>
      <c r="N28" s="13">
        <v>0</v>
      </c>
      <c r="O28" s="13">
        <v>0</v>
      </c>
      <c r="P28" t="s">
        <v>783</v>
      </c>
      <c r="Q28" t="s">
        <v>784</v>
      </c>
    </row>
    <row r="29" spans="1:19" x14ac:dyDescent="0.2">
      <c r="A29" s="13">
        <v>28</v>
      </c>
      <c r="B29" s="17">
        <v>44060</v>
      </c>
      <c r="C29">
        <v>2020</v>
      </c>
      <c r="D29">
        <v>8</v>
      </c>
      <c r="E29">
        <v>17</v>
      </c>
      <c r="F29" t="s">
        <v>726</v>
      </c>
      <c r="G29" t="s">
        <v>785</v>
      </c>
      <c r="H29" t="s">
        <v>786</v>
      </c>
      <c r="I29" t="s">
        <v>20</v>
      </c>
      <c r="J29" t="s">
        <v>787</v>
      </c>
      <c r="K29" s="13">
        <v>27</v>
      </c>
      <c r="L29" s="13">
        <v>1</v>
      </c>
      <c r="N29" s="13">
        <v>0</v>
      </c>
      <c r="O29" s="13">
        <v>0</v>
      </c>
      <c r="P29" t="s">
        <v>788</v>
      </c>
      <c r="Q29" t="s">
        <v>789</v>
      </c>
      <c r="R29" t="s">
        <v>790</v>
      </c>
    </row>
    <row r="30" spans="1:19" x14ac:dyDescent="0.2">
      <c r="A30" s="13">
        <v>29</v>
      </c>
      <c r="B30" s="17">
        <v>44066</v>
      </c>
      <c r="C30">
        <v>2020</v>
      </c>
      <c r="D30">
        <v>8</v>
      </c>
      <c r="E30">
        <v>23</v>
      </c>
      <c r="F30" t="s">
        <v>633</v>
      </c>
      <c r="G30" t="s">
        <v>791</v>
      </c>
      <c r="H30" t="s">
        <v>792</v>
      </c>
      <c r="I30" t="s">
        <v>636</v>
      </c>
      <c r="J30" t="s">
        <v>793</v>
      </c>
      <c r="K30" s="13">
        <v>60</v>
      </c>
      <c r="L30" s="13">
        <v>1</v>
      </c>
      <c r="N30" s="13">
        <v>0</v>
      </c>
      <c r="O30" s="13">
        <v>1</v>
      </c>
      <c r="P30" t="s">
        <v>794</v>
      </c>
    </row>
    <row r="31" spans="1:19" x14ac:dyDescent="0.2">
      <c r="A31" s="13">
        <v>30</v>
      </c>
      <c r="B31" s="17">
        <v>44072</v>
      </c>
      <c r="C31">
        <v>2020</v>
      </c>
      <c r="D31">
        <v>8</v>
      </c>
      <c r="E31">
        <v>29</v>
      </c>
      <c r="F31" t="s">
        <v>652</v>
      </c>
      <c r="G31" t="s">
        <v>795</v>
      </c>
      <c r="H31" t="s">
        <v>796</v>
      </c>
      <c r="I31" t="s">
        <v>30</v>
      </c>
      <c r="J31" t="s">
        <v>797</v>
      </c>
      <c r="K31" s="13" t="s">
        <v>641</v>
      </c>
      <c r="L31" s="13">
        <v>1</v>
      </c>
      <c r="N31" s="13">
        <v>0</v>
      </c>
      <c r="O31" s="13">
        <v>1</v>
      </c>
      <c r="P31" t="s">
        <v>798</v>
      </c>
      <c r="Q31" t="s">
        <v>799</v>
      </c>
    </row>
    <row r="32" spans="1:19" x14ac:dyDescent="0.2">
      <c r="A32" s="13">
        <v>31</v>
      </c>
      <c r="B32" s="17">
        <v>44131</v>
      </c>
      <c r="C32">
        <v>2020</v>
      </c>
      <c r="D32">
        <v>10</v>
      </c>
      <c r="E32">
        <v>27</v>
      </c>
      <c r="F32" t="s">
        <v>800</v>
      </c>
      <c r="G32" t="s">
        <v>801</v>
      </c>
      <c r="H32" t="s">
        <v>802</v>
      </c>
      <c r="I32" t="s">
        <v>20</v>
      </c>
      <c r="J32" t="s">
        <v>803</v>
      </c>
      <c r="K32" s="13">
        <v>14</v>
      </c>
      <c r="L32" s="13">
        <v>0</v>
      </c>
      <c r="N32" s="13">
        <v>0</v>
      </c>
      <c r="O32" s="13">
        <v>1</v>
      </c>
      <c r="P32" t="s">
        <v>804</v>
      </c>
    </row>
    <row r="33" spans="1:18" x14ac:dyDescent="0.2">
      <c r="A33" s="13">
        <v>32</v>
      </c>
      <c r="B33" s="17">
        <v>44140</v>
      </c>
      <c r="C33">
        <v>2020</v>
      </c>
      <c r="D33">
        <v>11</v>
      </c>
      <c r="E33">
        <v>5</v>
      </c>
      <c r="F33" t="s">
        <v>664</v>
      </c>
      <c r="G33" t="s">
        <v>805</v>
      </c>
      <c r="H33" t="s">
        <v>806</v>
      </c>
      <c r="I33" t="s">
        <v>30</v>
      </c>
      <c r="J33" t="s">
        <v>807</v>
      </c>
      <c r="K33" s="13" t="s">
        <v>641</v>
      </c>
      <c r="L33" s="13">
        <v>1</v>
      </c>
      <c r="N33" s="13">
        <v>0</v>
      </c>
      <c r="O33" s="13">
        <v>0</v>
      </c>
      <c r="P33" t="s">
        <v>808</v>
      </c>
    </row>
    <row r="34" spans="1:18" x14ac:dyDescent="0.2">
      <c r="A34" s="13">
        <v>33</v>
      </c>
      <c r="B34" s="17">
        <v>44144</v>
      </c>
      <c r="C34">
        <v>2020</v>
      </c>
      <c r="D34">
        <v>11</v>
      </c>
      <c r="E34">
        <v>9</v>
      </c>
      <c r="F34" t="s">
        <v>616</v>
      </c>
      <c r="G34" t="s">
        <v>809</v>
      </c>
      <c r="H34" t="s">
        <v>810</v>
      </c>
      <c r="I34" t="s">
        <v>30</v>
      </c>
      <c r="J34" t="s">
        <v>811</v>
      </c>
      <c r="K34" s="13">
        <v>32</v>
      </c>
      <c r="L34" s="13">
        <v>1</v>
      </c>
      <c r="N34" s="13">
        <v>0</v>
      </c>
      <c r="O34" s="13">
        <v>0</v>
      </c>
      <c r="P34" t="s">
        <v>812</v>
      </c>
      <c r="Q34" t="s">
        <v>813</v>
      </c>
    </row>
    <row r="35" spans="1:18" x14ac:dyDescent="0.2">
      <c r="A35" s="13">
        <v>34</v>
      </c>
      <c r="B35" s="17">
        <v>44155</v>
      </c>
      <c r="C35">
        <v>2020</v>
      </c>
      <c r="D35">
        <v>11</v>
      </c>
      <c r="E35">
        <v>20</v>
      </c>
      <c r="F35" t="s">
        <v>676</v>
      </c>
      <c r="G35" t="s">
        <v>814</v>
      </c>
      <c r="H35" t="s">
        <v>815</v>
      </c>
      <c r="I35" t="s">
        <v>30</v>
      </c>
      <c r="J35" t="s">
        <v>816</v>
      </c>
      <c r="K35" s="13">
        <v>35</v>
      </c>
      <c r="L35" s="13">
        <v>1</v>
      </c>
      <c r="N35" s="13">
        <v>0</v>
      </c>
      <c r="O35" s="13">
        <v>1</v>
      </c>
      <c r="P35" t="s">
        <v>817</v>
      </c>
    </row>
    <row r="36" spans="1:18" x14ac:dyDescent="0.2">
      <c r="A36" s="13">
        <v>35</v>
      </c>
      <c r="B36" s="17">
        <v>44163</v>
      </c>
      <c r="C36">
        <v>2020</v>
      </c>
      <c r="D36">
        <v>11</v>
      </c>
      <c r="E36">
        <v>28</v>
      </c>
      <c r="F36" t="s">
        <v>664</v>
      </c>
      <c r="G36" t="s">
        <v>818</v>
      </c>
      <c r="H36" t="s">
        <v>819</v>
      </c>
      <c r="I36" t="s">
        <v>30</v>
      </c>
      <c r="J36" t="s">
        <v>820</v>
      </c>
      <c r="K36" s="13">
        <v>22</v>
      </c>
      <c r="L36" s="13">
        <v>1</v>
      </c>
      <c r="N36" s="13">
        <v>0</v>
      </c>
      <c r="O36" s="13">
        <v>0</v>
      </c>
      <c r="P36" t="s">
        <v>821</v>
      </c>
    </row>
    <row r="37" spans="1:18" x14ac:dyDescent="0.2">
      <c r="A37" s="13">
        <v>36</v>
      </c>
      <c r="B37" s="17">
        <v>44182</v>
      </c>
      <c r="C37">
        <v>2020</v>
      </c>
      <c r="D37">
        <v>12</v>
      </c>
      <c r="E37">
        <v>17</v>
      </c>
      <c r="F37" t="s">
        <v>822</v>
      </c>
      <c r="G37" t="s">
        <v>823</v>
      </c>
      <c r="H37" t="s">
        <v>824</v>
      </c>
      <c r="I37" t="s">
        <v>30</v>
      </c>
      <c r="J37" t="s">
        <v>825</v>
      </c>
      <c r="K37" s="13">
        <v>22</v>
      </c>
      <c r="L37" s="13">
        <v>1</v>
      </c>
      <c r="N37" s="13">
        <v>0</v>
      </c>
      <c r="O37" s="13">
        <v>2</v>
      </c>
      <c r="P37" t="s">
        <v>826</v>
      </c>
      <c r="Q37" t="s">
        <v>827</v>
      </c>
    </row>
    <row r="38" spans="1:18" x14ac:dyDescent="0.2">
      <c r="A38" s="13">
        <v>37</v>
      </c>
      <c r="B38" s="17">
        <v>44187</v>
      </c>
      <c r="C38">
        <v>2020</v>
      </c>
      <c r="D38">
        <v>12</v>
      </c>
      <c r="E38">
        <v>22</v>
      </c>
      <c r="F38" t="s">
        <v>752</v>
      </c>
      <c r="G38" t="s">
        <v>828</v>
      </c>
      <c r="H38" t="s">
        <v>829</v>
      </c>
      <c r="I38" t="s">
        <v>20</v>
      </c>
      <c r="J38" t="s">
        <v>830</v>
      </c>
      <c r="K38" s="13">
        <v>26</v>
      </c>
      <c r="L38" s="13">
        <v>1</v>
      </c>
      <c r="N38" s="13">
        <v>0</v>
      </c>
      <c r="O38" s="13">
        <v>1</v>
      </c>
      <c r="P38" t="s">
        <v>831</v>
      </c>
      <c r="Q38" t="s">
        <v>832</v>
      </c>
    </row>
    <row r="39" spans="1:18" x14ac:dyDescent="0.2">
      <c r="A39" s="13">
        <v>38</v>
      </c>
      <c r="B39" s="17">
        <v>44190</v>
      </c>
      <c r="C39">
        <v>2020</v>
      </c>
      <c r="D39">
        <v>12</v>
      </c>
      <c r="E39">
        <v>25</v>
      </c>
      <c r="F39" t="s">
        <v>833</v>
      </c>
      <c r="G39" t="s">
        <v>834</v>
      </c>
      <c r="H39" t="s">
        <v>835</v>
      </c>
      <c r="I39" t="s">
        <v>836</v>
      </c>
      <c r="J39" t="s">
        <v>837</v>
      </c>
      <c r="K39" s="13">
        <v>33</v>
      </c>
      <c r="L39" s="13">
        <v>1</v>
      </c>
      <c r="N39" s="13">
        <v>0</v>
      </c>
      <c r="O39" s="13">
        <v>1</v>
      </c>
      <c r="P39" t="s">
        <v>838</v>
      </c>
      <c r="Q39" t="s">
        <v>839</v>
      </c>
    </row>
    <row r="40" spans="1:18" x14ac:dyDescent="0.2">
      <c r="A40" s="13">
        <v>39</v>
      </c>
      <c r="B40" s="17">
        <v>44190</v>
      </c>
      <c r="C40">
        <v>2020</v>
      </c>
      <c r="D40">
        <v>12</v>
      </c>
      <c r="E40">
        <v>25</v>
      </c>
      <c r="F40" t="s">
        <v>726</v>
      </c>
      <c r="G40" t="s">
        <v>841</v>
      </c>
      <c r="H40" t="s">
        <v>842</v>
      </c>
      <c r="I40" t="s">
        <v>30</v>
      </c>
      <c r="J40" t="s">
        <v>843</v>
      </c>
      <c r="K40" s="13" t="s">
        <v>840</v>
      </c>
      <c r="L40" s="13" t="s">
        <v>693</v>
      </c>
      <c r="N40" s="13">
        <v>0</v>
      </c>
      <c r="O40" s="13">
        <v>0</v>
      </c>
      <c r="P40" t="s">
        <v>844</v>
      </c>
      <c r="Q40" t="s">
        <v>845</v>
      </c>
    </row>
    <row r="41" spans="1:18" x14ac:dyDescent="0.2">
      <c r="A41" s="13">
        <v>40</v>
      </c>
      <c r="B41" s="17">
        <v>44208</v>
      </c>
      <c r="C41">
        <v>2021</v>
      </c>
      <c r="D41">
        <v>1</v>
      </c>
      <c r="E41">
        <v>12</v>
      </c>
      <c r="F41" t="s">
        <v>676</v>
      </c>
      <c r="G41" t="s">
        <v>846</v>
      </c>
      <c r="H41" t="s">
        <v>847</v>
      </c>
      <c r="I41" t="s">
        <v>30</v>
      </c>
      <c r="J41" t="s">
        <v>848</v>
      </c>
      <c r="K41" s="13">
        <v>21</v>
      </c>
      <c r="L41" s="13">
        <v>1</v>
      </c>
      <c r="N41" s="13">
        <v>0</v>
      </c>
      <c r="O41" s="13">
        <v>0</v>
      </c>
      <c r="P41" t="s">
        <v>849</v>
      </c>
    </row>
    <row r="42" spans="1:18" x14ac:dyDescent="0.2">
      <c r="A42" s="13">
        <v>41</v>
      </c>
      <c r="B42" s="17">
        <v>44216</v>
      </c>
      <c r="C42">
        <v>2021</v>
      </c>
      <c r="D42">
        <v>1</v>
      </c>
      <c r="E42">
        <v>20</v>
      </c>
      <c r="F42" t="s">
        <v>728</v>
      </c>
      <c r="G42" t="s">
        <v>850</v>
      </c>
      <c r="H42" t="s">
        <v>851</v>
      </c>
      <c r="I42" t="s">
        <v>20</v>
      </c>
      <c r="J42" t="s">
        <v>655</v>
      </c>
      <c r="K42" s="13" t="s">
        <v>641</v>
      </c>
      <c r="L42" s="13">
        <v>1</v>
      </c>
      <c r="N42" s="13">
        <v>0</v>
      </c>
      <c r="O42" s="13">
        <v>0</v>
      </c>
      <c r="P42" t="s">
        <v>852</v>
      </c>
    </row>
    <row r="43" spans="1:18" x14ac:dyDescent="0.2">
      <c r="A43" s="13">
        <v>42</v>
      </c>
      <c r="B43" s="17">
        <v>44224</v>
      </c>
      <c r="C43">
        <v>2021</v>
      </c>
      <c r="D43">
        <v>1</v>
      </c>
      <c r="E43">
        <v>28</v>
      </c>
      <c r="F43" t="s">
        <v>728</v>
      </c>
      <c r="G43" t="s">
        <v>853</v>
      </c>
      <c r="H43" t="s">
        <v>854</v>
      </c>
      <c r="I43" t="s">
        <v>20</v>
      </c>
      <c r="J43" t="s">
        <v>855</v>
      </c>
      <c r="K43" s="13">
        <v>59</v>
      </c>
      <c r="L43" s="13">
        <v>1</v>
      </c>
      <c r="N43" s="13">
        <v>0</v>
      </c>
      <c r="O43" s="13">
        <v>0</v>
      </c>
      <c r="P43" t="s">
        <v>856</v>
      </c>
    </row>
    <row r="44" spans="1:18" x14ac:dyDescent="0.2">
      <c r="A44" s="13">
        <v>43</v>
      </c>
      <c r="B44" s="17">
        <v>44230</v>
      </c>
      <c r="C44">
        <v>2021</v>
      </c>
      <c r="D44">
        <v>2</v>
      </c>
      <c r="E44">
        <v>3</v>
      </c>
      <c r="F44" t="s">
        <v>759</v>
      </c>
      <c r="G44" t="s">
        <v>857</v>
      </c>
      <c r="H44" t="s">
        <v>858</v>
      </c>
      <c r="I44" t="s">
        <v>712</v>
      </c>
      <c r="J44" t="s">
        <v>859</v>
      </c>
      <c r="K44" s="13" t="s">
        <v>641</v>
      </c>
      <c r="L44" s="13">
        <v>1</v>
      </c>
      <c r="N44" s="13">
        <v>0</v>
      </c>
      <c r="O44" s="13">
        <v>1</v>
      </c>
      <c r="P44" t="s">
        <v>860</v>
      </c>
    </row>
    <row r="45" spans="1:18" x14ac:dyDescent="0.2">
      <c r="A45" s="13">
        <v>44</v>
      </c>
      <c r="B45" s="17">
        <v>44241</v>
      </c>
      <c r="C45">
        <v>2021</v>
      </c>
      <c r="D45">
        <v>2</v>
      </c>
      <c r="E45">
        <v>14</v>
      </c>
      <c r="F45" t="s">
        <v>861</v>
      </c>
      <c r="G45" t="s">
        <v>862</v>
      </c>
      <c r="H45" t="s">
        <v>863</v>
      </c>
      <c r="I45" t="s">
        <v>712</v>
      </c>
      <c r="J45" t="s">
        <v>864</v>
      </c>
      <c r="K45" s="13">
        <v>34</v>
      </c>
      <c r="L45" s="13">
        <v>1</v>
      </c>
      <c r="N45" s="13">
        <v>0</v>
      </c>
      <c r="O45" s="13">
        <v>1</v>
      </c>
      <c r="P45" t="s">
        <v>865</v>
      </c>
      <c r="Q45" t="s">
        <v>866</v>
      </c>
    </row>
    <row r="46" spans="1:18" x14ac:dyDescent="0.2">
      <c r="A46" s="13">
        <v>45</v>
      </c>
      <c r="B46" s="17">
        <v>44259</v>
      </c>
      <c r="C46">
        <v>2021</v>
      </c>
      <c r="D46">
        <v>3</v>
      </c>
      <c r="E46">
        <v>4</v>
      </c>
      <c r="F46" t="s">
        <v>800</v>
      </c>
      <c r="G46" t="s">
        <v>868</v>
      </c>
      <c r="H46" t="s">
        <v>869</v>
      </c>
      <c r="I46" t="s">
        <v>30</v>
      </c>
      <c r="J46" t="s">
        <v>870</v>
      </c>
      <c r="K46" s="13">
        <v>33</v>
      </c>
      <c r="L46" s="13">
        <v>1</v>
      </c>
      <c r="N46" s="13">
        <v>0</v>
      </c>
      <c r="O46" s="13">
        <v>0</v>
      </c>
      <c r="P46" t="s">
        <v>871</v>
      </c>
      <c r="Q46" t="s">
        <v>872</v>
      </c>
      <c r="R46" t="s">
        <v>873</v>
      </c>
    </row>
    <row r="47" spans="1:18" x14ac:dyDescent="0.2">
      <c r="A47" s="13">
        <v>46</v>
      </c>
      <c r="B47" s="17">
        <v>44279</v>
      </c>
      <c r="C47">
        <v>2021</v>
      </c>
      <c r="D47">
        <v>3</v>
      </c>
      <c r="E47">
        <v>24</v>
      </c>
      <c r="F47" t="s">
        <v>728</v>
      </c>
      <c r="G47" t="s">
        <v>853</v>
      </c>
      <c r="H47" t="s">
        <v>874</v>
      </c>
      <c r="I47" t="s">
        <v>30</v>
      </c>
      <c r="J47" t="s">
        <v>875</v>
      </c>
      <c r="K47" s="13">
        <v>25</v>
      </c>
      <c r="L47" s="13">
        <v>1</v>
      </c>
      <c r="N47" s="13">
        <v>0</v>
      </c>
      <c r="O47" s="13">
        <v>0</v>
      </c>
      <c r="P47" t="s">
        <v>876</v>
      </c>
    </row>
    <row r="48" spans="1:18" x14ac:dyDescent="0.2">
      <c r="A48" s="13">
        <v>47</v>
      </c>
      <c r="B48" s="17">
        <v>44293</v>
      </c>
      <c r="C48">
        <v>2021</v>
      </c>
      <c r="D48">
        <v>4</v>
      </c>
      <c r="E48">
        <v>7</v>
      </c>
      <c r="F48" t="s">
        <v>752</v>
      </c>
      <c r="G48" t="s">
        <v>877</v>
      </c>
      <c r="H48" t="s">
        <v>878</v>
      </c>
      <c r="I48" t="s">
        <v>30</v>
      </c>
      <c r="J48" t="s">
        <v>879</v>
      </c>
      <c r="K48" s="13">
        <v>16</v>
      </c>
      <c r="L48" s="13">
        <v>0</v>
      </c>
      <c r="N48" s="13">
        <v>0</v>
      </c>
      <c r="O48" s="13">
        <v>1</v>
      </c>
      <c r="P48" t="s">
        <v>880</v>
      </c>
      <c r="Q48" t="s">
        <v>881</v>
      </c>
      <c r="R48" t="s">
        <v>882</v>
      </c>
    </row>
    <row r="49" spans="1:18" x14ac:dyDescent="0.2">
      <c r="A49" s="13">
        <v>48</v>
      </c>
      <c r="B49" s="17">
        <v>44294</v>
      </c>
      <c r="C49">
        <v>2021</v>
      </c>
      <c r="D49">
        <v>4</v>
      </c>
      <c r="E49">
        <v>8</v>
      </c>
      <c r="F49" t="s">
        <v>728</v>
      </c>
      <c r="G49" t="s">
        <v>884</v>
      </c>
      <c r="H49" t="s">
        <v>885</v>
      </c>
      <c r="I49" t="s">
        <v>30</v>
      </c>
      <c r="J49" t="s">
        <v>886</v>
      </c>
      <c r="K49" s="13" t="s">
        <v>883</v>
      </c>
      <c r="L49" s="13">
        <v>1</v>
      </c>
      <c r="N49" s="13">
        <v>0</v>
      </c>
      <c r="O49" s="13">
        <v>1</v>
      </c>
      <c r="P49" t="s">
        <v>887</v>
      </c>
      <c r="Q49" t="s">
        <v>888</v>
      </c>
    </row>
    <row r="50" spans="1:18" x14ac:dyDescent="0.2">
      <c r="A50" s="13">
        <v>49</v>
      </c>
      <c r="B50" s="17">
        <v>44298</v>
      </c>
      <c r="C50">
        <v>2021</v>
      </c>
      <c r="D50">
        <v>4</v>
      </c>
      <c r="E50">
        <v>12</v>
      </c>
      <c r="F50" t="s">
        <v>752</v>
      </c>
      <c r="G50" t="s">
        <v>890</v>
      </c>
      <c r="H50" t="s">
        <v>891</v>
      </c>
      <c r="I50" t="s">
        <v>636</v>
      </c>
      <c r="J50" t="s">
        <v>892</v>
      </c>
      <c r="K50" s="13" t="s">
        <v>889</v>
      </c>
      <c r="L50" s="13" t="s">
        <v>693</v>
      </c>
      <c r="N50" s="13">
        <v>0</v>
      </c>
      <c r="O50" s="13">
        <v>2</v>
      </c>
      <c r="P50" t="s">
        <v>893</v>
      </c>
    </row>
    <row r="51" spans="1:18" x14ac:dyDescent="0.2">
      <c r="A51" s="13">
        <v>50</v>
      </c>
      <c r="B51" s="17">
        <v>44304</v>
      </c>
      <c r="C51">
        <v>2021</v>
      </c>
      <c r="D51">
        <v>4</v>
      </c>
      <c r="E51">
        <v>18</v>
      </c>
      <c r="F51" t="s">
        <v>894</v>
      </c>
      <c r="G51" t="s">
        <v>895</v>
      </c>
      <c r="H51" t="s">
        <v>896</v>
      </c>
      <c r="I51" t="s">
        <v>30</v>
      </c>
      <c r="J51" t="s">
        <v>897</v>
      </c>
      <c r="K51" s="13">
        <v>21</v>
      </c>
      <c r="L51" s="13">
        <v>1</v>
      </c>
      <c r="N51" s="13">
        <v>0</v>
      </c>
      <c r="O51" s="13">
        <v>2</v>
      </c>
      <c r="P51" t="s">
        <v>898</v>
      </c>
      <c r="Q51" t="s">
        <v>899</v>
      </c>
    </row>
    <row r="52" spans="1:18" x14ac:dyDescent="0.2">
      <c r="A52" s="13">
        <v>51</v>
      </c>
      <c r="B52" s="17">
        <v>44305</v>
      </c>
      <c r="C52">
        <v>2021</v>
      </c>
      <c r="D52">
        <v>4</v>
      </c>
      <c r="E52">
        <v>19</v>
      </c>
      <c r="F52" t="s">
        <v>681</v>
      </c>
      <c r="G52" t="s">
        <v>901</v>
      </c>
      <c r="H52" t="s">
        <v>902</v>
      </c>
      <c r="I52" t="s">
        <v>636</v>
      </c>
      <c r="J52" t="s">
        <v>903</v>
      </c>
      <c r="K52" s="13" t="s">
        <v>900</v>
      </c>
      <c r="L52" s="13" t="s">
        <v>693</v>
      </c>
      <c r="N52" s="13">
        <v>0</v>
      </c>
      <c r="O52" s="13">
        <v>0</v>
      </c>
      <c r="P52" t="s">
        <v>904</v>
      </c>
    </row>
    <row r="53" spans="1:18" x14ac:dyDescent="0.2">
      <c r="A53" s="13">
        <v>52</v>
      </c>
      <c r="B53" s="17">
        <v>44311</v>
      </c>
      <c r="C53">
        <v>2021</v>
      </c>
      <c r="D53">
        <v>4</v>
      </c>
      <c r="E53">
        <v>25</v>
      </c>
      <c r="F53" t="s">
        <v>867</v>
      </c>
      <c r="G53" t="s">
        <v>905</v>
      </c>
      <c r="H53" t="s">
        <v>906</v>
      </c>
      <c r="I53" t="s">
        <v>30</v>
      </c>
      <c r="J53" t="s">
        <v>907</v>
      </c>
      <c r="K53" s="13">
        <v>33</v>
      </c>
      <c r="L53" s="13">
        <v>1</v>
      </c>
      <c r="N53" s="13">
        <v>0</v>
      </c>
      <c r="O53" s="13">
        <v>0</v>
      </c>
      <c r="P53" t="s">
        <v>908</v>
      </c>
    </row>
    <row r="54" spans="1:18" x14ac:dyDescent="0.2">
      <c r="A54" s="13">
        <v>53</v>
      </c>
      <c r="B54" s="17">
        <v>44317</v>
      </c>
      <c r="C54">
        <v>2021</v>
      </c>
      <c r="D54">
        <v>5</v>
      </c>
      <c r="E54">
        <v>1</v>
      </c>
      <c r="F54" t="s">
        <v>909</v>
      </c>
      <c r="G54" t="s">
        <v>910</v>
      </c>
      <c r="H54" t="s">
        <v>911</v>
      </c>
      <c r="I54" t="s">
        <v>30</v>
      </c>
      <c r="J54" t="s">
        <v>912</v>
      </c>
      <c r="K54" s="13">
        <v>38</v>
      </c>
      <c r="L54" s="13">
        <v>1</v>
      </c>
      <c r="N54" s="13">
        <v>0</v>
      </c>
      <c r="O54" s="13">
        <v>1</v>
      </c>
      <c r="P54" t="s">
        <v>913</v>
      </c>
    </row>
    <row r="55" spans="1:18" x14ac:dyDescent="0.2">
      <c r="A55" s="13">
        <v>54</v>
      </c>
      <c r="B55" s="17">
        <v>44317</v>
      </c>
      <c r="C55">
        <v>2021</v>
      </c>
      <c r="D55">
        <v>5</v>
      </c>
      <c r="E55">
        <v>1</v>
      </c>
      <c r="F55" t="s">
        <v>642</v>
      </c>
      <c r="G55" t="s">
        <v>643</v>
      </c>
      <c r="H55" t="s">
        <v>915</v>
      </c>
      <c r="I55" t="s">
        <v>30</v>
      </c>
      <c r="J55" t="s">
        <v>916</v>
      </c>
      <c r="K55" s="13" t="s">
        <v>914</v>
      </c>
      <c r="L55" s="13" t="s">
        <v>917</v>
      </c>
      <c r="N55" s="13">
        <v>0</v>
      </c>
      <c r="O55" s="13">
        <v>0</v>
      </c>
      <c r="P55" t="s">
        <v>918</v>
      </c>
    </row>
    <row r="56" spans="1:18" x14ac:dyDescent="0.2">
      <c r="A56" s="13">
        <v>55</v>
      </c>
      <c r="B56" s="17">
        <v>44321</v>
      </c>
      <c r="C56">
        <v>2021</v>
      </c>
      <c r="D56">
        <v>5</v>
      </c>
      <c r="E56">
        <v>5</v>
      </c>
      <c r="F56" t="s">
        <v>919</v>
      </c>
      <c r="G56" t="s">
        <v>920</v>
      </c>
      <c r="H56" t="s">
        <v>921</v>
      </c>
      <c r="I56" t="s">
        <v>30</v>
      </c>
      <c r="J56" t="s">
        <v>922</v>
      </c>
      <c r="K56" s="13">
        <v>18</v>
      </c>
      <c r="L56" s="13">
        <v>1</v>
      </c>
      <c r="N56" s="13">
        <v>0</v>
      </c>
      <c r="O56" s="13">
        <v>1</v>
      </c>
      <c r="P56" t="s">
        <v>923</v>
      </c>
      <c r="Q56" t="s">
        <v>924</v>
      </c>
    </row>
    <row r="57" spans="1:18" x14ac:dyDescent="0.2">
      <c r="A57" s="13">
        <v>56</v>
      </c>
      <c r="B57" s="17">
        <v>44329</v>
      </c>
      <c r="C57">
        <v>2021</v>
      </c>
      <c r="D57">
        <v>5</v>
      </c>
      <c r="E57">
        <v>13</v>
      </c>
      <c r="F57" t="s">
        <v>689</v>
      </c>
      <c r="G57" t="s">
        <v>690</v>
      </c>
      <c r="H57" t="s">
        <v>925</v>
      </c>
      <c r="I57" t="s">
        <v>30</v>
      </c>
      <c r="J57" t="s">
        <v>926</v>
      </c>
      <c r="K57" s="13" t="s">
        <v>641</v>
      </c>
      <c r="L57" s="13" t="s">
        <v>641</v>
      </c>
      <c r="N57" s="13">
        <v>0</v>
      </c>
      <c r="O57" s="13">
        <v>2</v>
      </c>
      <c r="P57" t="s">
        <v>927</v>
      </c>
    </row>
    <row r="58" spans="1:18" x14ac:dyDescent="0.2">
      <c r="A58" s="13">
        <v>57</v>
      </c>
      <c r="B58" s="17">
        <v>44331</v>
      </c>
      <c r="C58">
        <v>2021</v>
      </c>
      <c r="D58">
        <v>5</v>
      </c>
      <c r="E58">
        <v>15</v>
      </c>
      <c r="F58" t="s">
        <v>726</v>
      </c>
      <c r="G58" t="s">
        <v>928</v>
      </c>
      <c r="H58" t="s">
        <v>929</v>
      </c>
      <c r="I58" t="s">
        <v>930</v>
      </c>
      <c r="J58" t="s">
        <v>931</v>
      </c>
      <c r="K58" s="13">
        <v>30</v>
      </c>
      <c r="L58" s="13">
        <v>1</v>
      </c>
      <c r="N58" s="13">
        <v>0</v>
      </c>
      <c r="O58" s="13">
        <v>0</v>
      </c>
      <c r="P58" t="s">
        <v>932</v>
      </c>
      <c r="Q58" t="s">
        <v>933</v>
      </c>
      <c r="R58" t="s">
        <v>934</v>
      </c>
    </row>
    <row r="59" spans="1:18" x14ac:dyDescent="0.2">
      <c r="A59" s="13">
        <v>58</v>
      </c>
      <c r="B59" s="17">
        <v>44337</v>
      </c>
      <c r="C59">
        <v>2021</v>
      </c>
      <c r="D59">
        <v>5</v>
      </c>
      <c r="E59">
        <v>21</v>
      </c>
      <c r="F59" t="s">
        <v>625</v>
      </c>
      <c r="G59" t="s">
        <v>935</v>
      </c>
      <c r="H59" t="s">
        <v>936</v>
      </c>
      <c r="I59" t="s">
        <v>712</v>
      </c>
      <c r="J59" t="s">
        <v>937</v>
      </c>
      <c r="K59" s="13">
        <v>26</v>
      </c>
      <c r="L59" s="13">
        <v>1</v>
      </c>
      <c r="N59" s="13">
        <v>0</v>
      </c>
      <c r="O59" s="13">
        <v>1</v>
      </c>
      <c r="P59" t="s">
        <v>938</v>
      </c>
      <c r="Q59" t="s">
        <v>939</v>
      </c>
    </row>
    <row r="60" spans="1:18" x14ac:dyDescent="0.2">
      <c r="A60" s="13">
        <v>59</v>
      </c>
      <c r="B60" s="17">
        <v>44344</v>
      </c>
      <c r="C60">
        <v>2021</v>
      </c>
      <c r="D60">
        <v>5</v>
      </c>
      <c r="E60">
        <v>28</v>
      </c>
      <c r="F60" t="s">
        <v>867</v>
      </c>
      <c r="G60" t="s">
        <v>940</v>
      </c>
      <c r="H60" t="s">
        <v>941</v>
      </c>
      <c r="I60" t="s">
        <v>20</v>
      </c>
      <c r="J60" t="s">
        <v>942</v>
      </c>
      <c r="K60" s="13">
        <v>18</v>
      </c>
      <c r="L60" s="13">
        <v>1</v>
      </c>
      <c r="N60" s="13">
        <v>0</v>
      </c>
      <c r="O60" s="13">
        <v>3</v>
      </c>
      <c r="P60" t="s">
        <v>943</v>
      </c>
      <c r="Q60" t="s">
        <v>944</v>
      </c>
    </row>
    <row r="61" spans="1:18" x14ac:dyDescent="0.2">
      <c r="A61" s="13">
        <v>60</v>
      </c>
      <c r="B61" s="17">
        <v>44348</v>
      </c>
      <c r="C61">
        <v>2021</v>
      </c>
      <c r="D61">
        <v>6</v>
      </c>
      <c r="E61">
        <v>1</v>
      </c>
      <c r="F61" t="s">
        <v>681</v>
      </c>
      <c r="G61" t="s">
        <v>945</v>
      </c>
      <c r="H61" t="s">
        <v>946</v>
      </c>
      <c r="I61" t="s">
        <v>30</v>
      </c>
      <c r="J61" t="s">
        <v>947</v>
      </c>
      <c r="K61" s="13">
        <v>29</v>
      </c>
      <c r="L61" s="13">
        <v>1</v>
      </c>
      <c r="N61" s="13">
        <v>0</v>
      </c>
      <c r="O61" s="13">
        <v>1</v>
      </c>
      <c r="P61" t="s">
        <v>948</v>
      </c>
      <c r="Q61" t="s">
        <v>949</v>
      </c>
    </row>
    <row r="62" spans="1:18" x14ac:dyDescent="0.2">
      <c r="A62" s="13">
        <v>61</v>
      </c>
      <c r="B62" s="17">
        <v>44360</v>
      </c>
      <c r="C62">
        <v>2021</v>
      </c>
      <c r="D62">
        <v>6</v>
      </c>
      <c r="E62">
        <v>13</v>
      </c>
      <c r="F62" t="s">
        <v>728</v>
      </c>
      <c r="G62" t="s">
        <v>950</v>
      </c>
      <c r="H62" t="s">
        <v>951</v>
      </c>
      <c r="I62" t="s">
        <v>952</v>
      </c>
      <c r="J62" t="s">
        <v>953</v>
      </c>
      <c r="K62" s="13" t="s">
        <v>641</v>
      </c>
      <c r="L62" s="13">
        <v>1</v>
      </c>
      <c r="N62" s="13">
        <v>1</v>
      </c>
      <c r="O62" s="13">
        <v>3</v>
      </c>
      <c r="P62" t="s">
        <v>954</v>
      </c>
      <c r="Q62" t="s">
        <v>955</v>
      </c>
    </row>
    <row r="63" spans="1:18" x14ac:dyDescent="0.2">
      <c r="A63" s="13">
        <v>62</v>
      </c>
      <c r="B63" s="17">
        <v>44367</v>
      </c>
      <c r="C63">
        <v>2021</v>
      </c>
      <c r="D63">
        <v>6</v>
      </c>
      <c r="E63">
        <v>20</v>
      </c>
      <c r="F63" t="s">
        <v>800</v>
      </c>
      <c r="G63" t="s">
        <v>956</v>
      </c>
      <c r="H63" t="s">
        <v>957</v>
      </c>
      <c r="I63" t="s">
        <v>20</v>
      </c>
      <c r="J63" t="s">
        <v>958</v>
      </c>
      <c r="K63" s="13">
        <v>39</v>
      </c>
      <c r="L63" s="13">
        <v>1</v>
      </c>
      <c r="N63" s="13">
        <v>0</v>
      </c>
      <c r="O63" s="13">
        <v>0</v>
      </c>
      <c r="P63" t="s">
        <v>959</v>
      </c>
      <c r="Q63" t="s">
        <v>960</v>
      </c>
    </row>
    <row r="64" spans="1:18" x14ac:dyDescent="0.2">
      <c r="A64" s="13">
        <v>63</v>
      </c>
      <c r="B64" s="17">
        <v>44369</v>
      </c>
      <c r="C64">
        <v>2021</v>
      </c>
      <c r="D64">
        <v>6</v>
      </c>
      <c r="E64">
        <v>22</v>
      </c>
      <c r="F64" t="s">
        <v>681</v>
      </c>
      <c r="G64" t="s">
        <v>961</v>
      </c>
      <c r="H64" t="s">
        <v>962</v>
      </c>
      <c r="I64" t="s">
        <v>20</v>
      </c>
      <c r="J64" t="s">
        <v>963</v>
      </c>
      <c r="K64" s="13">
        <v>59</v>
      </c>
      <c r="L64" s="13">
        <v>1</v>
      </c>
      <c r="N64" s="13">
        <v>1</v>
      </c>
      <c r="O64" s="13">
        <v>2</v>
      </c>
      <c r="P64" t="s">
        <v>964</v>
      </c>
      <c r="Q64" t="s">
        <v>965</v>
      </c>
    </row>
    <row r="65" spans="1:19" ht="17" customHeight="1" x14ac:dyDescent="0.2">
      <c r="A65" s="13">
        <v>64</v>
      </c>
      <c r="B65" s="17">
        <v>44372</v>
      </c>
      <c r="C65">
        <v>2021</v>
      </c>
      <c r="D65">
        <v>6</v>
      </c>
      <c r="E65">
        <v>25</v>
      </c>
      <c r="F65" t="s">
        <v>726</v>
      </c>
      <c r="G65" t="s">
        <v>966</v>
      </c>
      <c r="H65" t="s">
        <v>967</v>
      </c>
      <c r="I65" t="s">
        <v>30</v>
      </c>
      <c r="J65" t="s">
        <v>968</v>
      </c>
      <c r="K65" s="13">
        <v>19</v>
      </c>
      <c r="L65" s="13">
        <v>1</v>
      </c>
      <c r="N65" s="13">
        <v>0</v>
      </c>
      <c r="O65" s="13">
        <v>0</v>
      </c>
      <c r="P65" t="s">
        <v>969</v>
      </c>
      <c r="Q65" t="s">
        <v>970</v>
      </c>
    </row>
    <row r="66" spans="1:19" x14ac:dyDescent="0.2">
      <c r="A66" s="13">
        <v>65</v>
      </c>
      <c r="B66" s="17">
        <v>44380</v>
      </c>
      <c r="C66">
        <v>2021</v>
      </c>
      <c r="D66">
        <v>7</v>
      </c>
      <c r="E66">
        <v>3</v>
      </c>
      <c r="F66" t="s">
        <v>919</v>
      </c>
      <c r="G66" t="s">
        <v>971</v>
      </c>
      <c r="H66" t="s">
        <v>972</v>
      </c>
      <c r="I66" t="s">
        <v>712</v>
      </c>
      <c r="J66" t="s">
        <v>973</v>
      </c>
      <c r="K66" s="13">
        <v>28</v>
      </c>
      <c r="L66" s="13">
        <v>1</v>
      </c>
      <c r="N66" s="13">
        <v>1</v>
      </c>
      <c r="O66" s="13">
        <v>0</v>
      </c>
      <c r="P66" t="s">
        <v>974</v>
      </c>
    </row>
    <row r="67" spans="1:19" x14ac:dyDescent="0.2">
      <c r="A67" s="13">
        <v>66</v>
      </c>
      <c r="B67" s="17">
        <v>44380</v>
      </c>
      <c r="C67">
        <v>2021</v>
      </c>
      <c r="D67">
        <v>7</v>
      </c>
      <c r="E67">
        <v>3</v>
      </c>
      <c r="F67" t="s">
        <v>773</v>
      </c>
      <c r="G67" t="s">
        <v>975</v>
      </c>
      <c r="H67" t="s">
        <v>976</v>
      </c>
      <c r="I67" t="s">
        <v>30</v>
      </c>
      <c r="J67" t="s">
        <v>977</v>
      </c>
      <c r="K67" s="13" t="s">
        <v>641</v>
      </c>
      <c r="L67" s="13" t="s">
        <v>641</v>
      </c>
      <c r="N67" s="13">
        <v>0</v>
      </c>
      <c r="O67" s="13">
        <v>1</v>
      </c>
      <c r="P67" t="s">
        <v>978</v>
      </c>
    </row>
    <row r="68" spans="1:19" x14ac:dyDescent="0.2">
      <c r="A68" s="13">
        <v>67</v>
      </c>
      <c r="B68" s="17">
        <v>44381</v>
      </c>
      <c r="C68">
        <v>2021</v>
      </c>
      <c r="D68">
        <v>7</v>
      </c>
      <c r="E68">
        <v>4</v>
      </c>
      <c r="F68" t="s">
        <v>689</v>
      </c>
      <c r="G68" t="s">
        <v>690</v>
      </c>
      <c r="H68" t="s">
        <v>979</v>
      </c>
      <c r="I68" t="s">
        <v>30</v>
      </c>
      <c r="J68" t="s">
        <v>980</v>
      </c>
      <c r="K68" s="13">
        <v>34</v>
      </c>
      <c r="L68" s="13">
        <v>1</v>
      </c>
      <c r="N68" s="13">
        <v>1</v>
      </c>
      <c r="O68" s="13">
        <v>2</v>
      </c>
      <c r="P68" t="s">
        <v>981</v>
      </c>
      <c r="Q68" t="s">
        <v>982</v>
      </c>
      <c r="R68" t="s">
        <v>983</v>
      </c>
    </row>
    <row r="69" spans="1:19" ht="17" customHeight="1" x14ac:dyDescent="0.2">
      <c r="A69" s="13">
        <v>68</v>
      </c>
      <c r="B69" s="17">
        <v>44391</v>
      </c>
      <c r="C69">
        <v>2021</v>
      </c>
      <c r="D69">
        <v>7</v>
      </c>
      <c r="E69">
        <v>14</v>
      </c>
      <c r="F69" t="s">
        <v>681</v>
      </c>
      <c r="G69" t="s">
        <v>984</v>
      </c>
      <c r="H69" t="s">
        <v>985</v>
      </c>
      <c r="I69" t="s">
        <v>30</v>
      </c>
      <c r="J69" t="s">
        <v>986</v>
      </c>
      <c r="K69" s="13">
        <v>19</v>
      </c>
      <c r="L69" s="13">
        <v>1</v>
      </c>
      <c r="N69" s="13">
        <v>0</v>
      </c>
      <c r="O69" s="13">
        <v>1</v>
      </c>
      <c r="P69" t="s">
        <v>987</v>
      </c>
      <c r="Q69" t="s">
        <v>988</v>
      </c>
    </row>
    <row r="70" spans="1:19" x14ac:dyDescent="0.2">
      <c r="A70" s="13">
        <v>69</v>
      </c>
      <c r="B70" s="17">
        <v>44399</v>
      </c>
      <c r="C70">
        <v>2021</v>
      </c>
      <c r="D70">
        <v>7</v>
      </c>
      <c r="E70">
        <v>22</v>
      </c>
      <c r="F70" t="s">
        <v>625</v>
      </c>
      <c r="G70" t="s">
        <v>989</v>
      </c>
      <c r="H70" t="s">
        <v>990</v>
      </c>
      <c r="I70" t="s">
        <v>30</v>
      </c>
      <c r="J70" t="s">
        <v>991</v>
      </c>
      <c r="K70" s="13">
        <v>50</v>
      </c>
      <c r="L70" s="13">
        <v>1</v>
      </c>
      <c r="N70" s="13">
        <v>0</v>
      </c>
      <c r="O70" s="13">
        <v>0</v>
      </c>
      <c r="P70" t="s">
        <v>992</v>
      </c>
    </row>
    <row r="71" spans="1:19" x14ac:dyDescent="0.2">
      <c r="A71" s="13">
        <v>70</v>
      </c>
      <c r="B71" s="17">
        <v>44414</v>
      </c>
      <c r="C71">
        <v>2021</v>
      </c>
      <c r="D71">
        <v>8</v>
      </c>
      <c r="E71">
        <v>6</v>
      </c>
      <c r="F71" t="s">
        <v>676</v>
      </c>
      <c r="G71" t="s">
        <v>993</v>
      </c>
      <c r="H71" t="s">
        <v>994</v>
      </c>
      <c r="I71" t="s">
        <v>712</v>
      </c>
      <c r="J71" t="s">
        <v>995</v>
      </c>
      <c r="K71" s="13">
        <v>55</v>
      </c>
      <c r="L71" s="13">
        <v>1</v>
      </c>
      <c r="N71" s="13">
        <v>0</v>
      </c>
      <c r="O71" s="13">
        <v>0</v>
      </c>
      <c r="P71" t="s">
        <v>996</v>
      </c>
      <c r="Q71" t="s">
        <v>997</v>
      </c>
    </row>
    <row r="72" spans="1:19" x14ac:dyDescent="0.2">
      <c r="A72" s="13">
        <v>71</v>
      </c>
      <c r="B72" s="17">
        <v>44417</v>
      </c>
      <c r="C72">
        <v>2021</v>
      </c>
      <c r="D72">
        <v>8</v>
      </c>
      <c r="E72">
        <v>9</v>
      </c>
      <c r="F72" t="s">
        <v>689</v>
      </c>
      <c r="G72" t="s">
        <v>690</v>
      </c>
      <c r="H72" t="s">
        <v>998</v>
      </c>
      <c r="I72" t="s">
        <v>30</v>
      </c>
      <c r="J72" t="s">
        <v>999</v>
      </c>
      <c r="K72" s="13" t="s">
        <v>840</v>
      </c>
      <c r="L72" s="13" t="s">
        <v>840</v>
      </c>
      <c r="N72" s="13">
        <v>1</v>
      </c>
      <c r="O72" s="13">
        <v>1</v>
      </c>
      <c r="P72" t="s">
        <v>1000</v>
      </c>
    </row>
    <row r="73" spans="1:19" x14ac:dyDescent="0.2">
      <c r="A73" s="13">
        <v>72</v>
      </c>
      <c r="B73" s="17">
        <v>44419</v>
      </c>
      <c r="C73">
        <v>2021</v>
      </c>
      <c r="D73">
        <v>8</v>
      </c>
      <c r="E73">
        <v>11</v>
      </c>
      <c r="F73" t="s">
        <v>726</v>
      </c>
      <c r="G73" t="s">
        <v>928</v>
      </c>
      <c r="H73" t="s">
        <v>1001</v>
      </c>
      <c r="I73" t="s">
        <v>30</v>
      </c>
      <c r="J73" t="s">
        <v>1002</v>
      </c>
      <c r="K73" s="13">
        <v>28</v>
      </c>
      <c r="L73" s="13">
        <v>1</v>
      </c>
      <c r="N73" s="13">
        <v>1</v>
      </c>
      <c r="O73" s="13">
        <v>2</v>
      </c>
      <c r="P73" t="s">
        <v>1003</v>
      </c>
      <c r="Q73" t="s">
        <v>1004</v>
      </c>
      <c r="R73" t="s">
        <v>1005</v>
      </c>
    </row>
    <row r="74" spans="1:19" x14ac:dyDescent="0.2">
      <c r="A74" s="13">
        <v>73</v>
      </c>
      <c r="B74" s="17">
        <v>44421</v>
      </c>
      <c r="C74">
        <v>2021</v>
      </c>
      <c r="D74">
        <v>8</v>
      </c>
      <c r="E74">
        <v>13</v>
      </c>
      <c r="F74" t="s">
        <v>736</v>
      </c>
      <c r="G74" t="s">
        <v>737</v>
      </c>
      <c r="H74" t="s">
        <v>1006</v>
      </c>
      <c r="I74" t="s">
        <v>30</v>
      </c>
      <c r="J74" t="s">
        <v>1007</v>
      </c>
      <c r="K74" s="13">
        <v>18</v>
      </c>
      <c r="L74" s="13">
        <v>1</v>
      </c>
      <c r="N74" s="13">
        <v>0</v>
      </c>
      <c r="O74" s="13">
        <v>6</v>
      </c>
      <c r="P74" t="s">
        <v>1008</v>
      </c>
      <c r="Q74" t="s">
        <v>1009</v>
      </c>
      <c r="R74" t="s">
        <v>1010</v>
      </c>
      <c r="S74" t="s">
        <v>1011</v>
      </c>
    </row>
    <row r="75" spans="1:19" x14ac:dyDescent="0.2">
      <c r="A75" s="13">
        <v>74</v>
      </c>
      <c r="B75" s="17">
        <v>44424</v>
      </c>
      <c r="C75">
        <v>2021</v>
      </c>
      <c r="D75">
        <v>8</v>
      </c>
      <c r="E75">
        <v>16</v>
      </c>
      <c r="F75" t="s">
        <v>616</v>
      </c>
      <c r="G75" t="s">
        <v>735</v>
      </c>
      <c r="H75" t="s">
        <v>1012</v>
      </c>
      <c r="I75" t="s">
        <v>636</v>
      </c>
      <c r="J75" t="s">
        <v>1013</v>
      </c>
      <c r="K75" s="13" t="s">
        <v>641</v>
      </c>
      <c r="L75" s="13">
        <v>1</v>
      </c>
      <c r="N75" s="13">
        <v>0</v>
      </c>
      <c r="O75" s="13">
        <v>1</v>
      </c>
      <c r="P75" t="s">
        <v>1014</v>
      </c>
    </row>
    <row r="76" spans="1:19" x14ac:dyDescent="0.2">
      <c r="A76" s="13">
        <v>75</v>
      </c>
      <c r="B76" s="17">
        <v>44426</v>
      </c>
      <c r="C76">
        <v>2021</v>
      </c>
      <c r="D76">
        <v>8</v>
      </c>
      <c r="E76">
        <v>18</v>
      </c>
      <c r="F76" t="s">
        <v>647</v>
      </c>
      <c r="G76" t="s">
        <v>1015</v>
      </c>
      <c r="H76" t="s">
        <v>1016</v>
      </c>
      <c r="I76" t="s">
        <v>20</v>
      </c>
      <c r="J76" t="s">
        <v>1017</v>
      </c>
      <c r="K76" s="13">
        <v>27</v>
      </c>
      <c r="L76" s="13">
        <v>1</v>
      </c>
      <c r="N76" s="13">
        <v>0</v>
      </c>
      <c r="O76" s="13">
        <v>1</v>
      </c>
      <c r="P76" t="s">
        <v>1018</v>
      </c>
      <c r="Q76" t="s">
        <v>1019</v>
      </c>
    </row>
    <row r="77" spans="1:19" x14ac:dyDescent="0.2">
      <c r="A77" s="13">
        <v>76</v>
      </c>
      <c r="B77" s="17">
        <v>44432</v>
      </c>
      <c r="C77">
        <v>2021</v>
      </c>
      <c r="D77">
        <v>8</v>
      </c>
      <c r="E77">
        <v>24</v>
      </c>
      <c r="F77" t="s">
        <v>726</v>
      </c>
      <c r="G77" t="s">
        <v>928</v>
      </c>
      <c r="H77" t="s">
        <v>1020</v>
      </c>
      <c r="I77" t="s">
        <v>636</v>
      </c>
      <c r="J77" t="s">
        <v>1021</v>
      </c>
      <c r="K77" s="13">
        <v>28</v>
      </c>
      <c r="L77" s="13">
        <v>1</v>
      </c>
      <c r="N77" s="13">
        <v>0</v>
      </c>
      <c r="O77" s="13">
        <v>0</v>
      </c>
      <c r="P77" t="s">
        <v>1022</v>
      </c>
    </row>
    <row r="78" spans="1:19" x14ac:dyDescent="0.2">
      <c r="A78" s="13">
        <v>77</v>
      </c>
      <c r="B78" s="17">
        <v>44439</v>
      </c>
      <c r="C78">
        <v>2021</v>
      </c>
      <c r="D78">
        <v>8</v>
      </c>
      <c r="E78">
        <v>31</v>
      </c>
      <c r="F78" t="s">
        <v>833</v>
      </c>
      <c r="G78" t="s">
        <v>1023</v>
      </c>
      <c r="H78" t="s">
        <v>1024</v>
      </c>
      <c r="I78" t="s">
        <v>30</v>
      </c>
      <c r="J78" t="s">
        <v>1025</v>
      </c>
      <c r="K78" s="13">
        <v>28</v>
      </c>
      <c r="L78" s="13">
        <v>1</v>
      </c>
      <c r="N78" s="13">
        <v>0</v>
      </c>
      <c r="O78" s="13">
        <v>0</v>
      </c>
      <c r="P78" t="s">
        <v>1026</v>
      </c>
      <c r="Q78" t="s">
        <v>1027</v>
      </c>
      <c r="R78" t="s">
        <v>1028</v>
      </c>
    </row>
    <row r="79" spans="1:19" x14ac:dyDescent="0.2">
      <c r="A79" s="13">
        <v>78</v>
      </c>
      <c r="B79" s="17">
        <v>44448</v>
      </c>
      <c r="C79">
        <v>2021</v>
      </c>
      <c r="D79">
        <v>9</v>
      </c>
      <c r="E79">
        <v>9</v>
      </c>
      <c r="F79" t="s">
        <v>642</v>
      </c>
      <c r="G79" t="s">
        <v>1029</v>
      </c>
      <c r="H79" t="s">
        <v>1030</v>
      </c>
      <c r="I79" t="s">
        <v>712</v>
      </c>
      <c r="J79" t="s">
        <v>1031</v>
      </c>
      <c r="K79" s="13">
        <v>21</v>
      </c>
      <c r="L79" s="13">
        <v>1</v>
      </c>
      <c r="N79" s="13">
        <v>1</v>
      </c>
      <c r="O79" s="13">
        <v>0</v>
      </c>
      <c r="P79" t="s">
        <v>1032</v>
      </c>
      <c r="Q79" t="s">
        <v>1033</v>
      </c>
    </row>
    <row r="80" spans="1:19" x14ac:dyDescent="0.2">
      <c r="A80" s="13">
        <v>79</v>
      </c>
      <c r="B80" s="17">
        <v>44455</v>
      </c>
      <c r="C80">
        <v>2021</v>
      </c>
      <c r="D80">
        <v>9</v>
      </c>
      <c r="E80">
        <v>16</v>
      </c>
      <c r="F80" t="s">
        <v>1034</v>
      </c>
      <c r="G80" t="s">
        <v>1035</v>
      </c>
      <c r="H80" t="s">
        <v>1036</v>
      </c>
      <c r="I80" t="s">
        <v>636</v>
      </c>
      <c r="J80" t="s">
        <v>1037</v>
      </c>
      <c r="K80" s="13">
        <v>35</v>
      </c>
      <c r="L80" s="13">
        <v>1</v>
      </c>
      <c r="N80" s="13">
        <v>1</v>
      </c>
      <c r="O80" s="13">
        <v>1</v>
      </c>
      <c r="P80" t="s">
        <v>1038</v>
      </c>
      <c r="Q80" t="s">
        <v>1039</v>
      </c>
      <c r="R80" t="s">
        <v>1040</v>
      </c>
    </row>
    <row r="81" spans="1:19" x14ac:dyDescent="0.2">
      <c r="A81" s="13">
        <v>80</v>
      </c>
      <c r="B81" s="17">
        <v>44460</v>
      </c>
      <c r="C81">
        <v>2021</v>
      </c>
      <c r="D81">
        <v>9</v>
      </c>
      <c r="E81">
        <v>21</v>
      </c>
      <c r="F81" t="s">
        <v>867</v>
      </c>
      <c r="G81" t="s">
        <v>1041</v>
      </c>
      <c r="H81" t="s">
        <v>1042</v>
      </c>
      <c r="I81" t="s">
        <v>20</v>
      </c>
      <c r="J81" t="s">
        <v>1043</v>
      </c>
      <c r="K81" s="13">
        <v>30</v>
      </c>
      <c r="L81" s="13">
        <v>1</v>
      </c>
      <c r="N81" s="13">
        <v>0</v>
      </c>
      <c r="O81" s="13">
        <v>1</v>
      </c>
      <c r="P81" t="s">
        <v>1044</v>
      </c>
      <c r="Q81" t="s">
        <v>1045</v>
      </c>
    </row>
    <row r="82" spans="1:19" x14ac:dyDescent="0.2">
      <c r="A82" s="13">
        <v>81</v>
      </c>
      <c r="B82" s="17">
        <v>44462</v>
      </c>
      <c r="C82">
        <v>2021</v>
      </c>
      <c r="D82">
        <v>9</v>
      </c>
      <c r="E82">
        <v>23</v>
      </c>
      <c r="F82" t="s">
        <v>919</v>
      </c>
      <c r="G82" t="s">
        <v>1046</v>
      </c>
      <c r="H82" t="s">
        <v>1047</v>
      </c>
      <c r="I82" t="s">
        <v>30</v>
      </c>
      <c r="J82" t="s">
        <v>1048</v>
      </c>
      <c r="K82" s="13" t="s">
        <v>641</v>
      </c>
      <c r="L82" s="13">
        <v>1</v>
      </c>
      <c r="N82" s="13">
        <v>0</v>
      </c>
      <c r="O82" s="13">
        <v>2</v>
      </c>
      <c r="P82" t="s">
        <v>1049</v>
      </c>
      <c r="Q82" t="s">
        <v>1050</v>
      </c>
    </row>
    <row r="83" spans="1:19" x14ac:dyDescent="0.2">
      <c r="A83" s="13">
        <v>82</v>
      </c>
      <c r="B83" s="17">
        <v>44466</v>
      </c>
      <c r="C83">
        <v>2021</v>
      </c>
      <c r="D83">
        <v>9</v>
      </c>
      <c r="E83">
        <v>27</v>
      </c>
      <c r="F83" t="s">
        <v>689</v>
      </c>
      <c r="G83" t="s">
        <v>690</v>
      </c>
      <c r="H83" t="s">
        <v>1051</v>
      </c>
      <c r="I83" t="s">
        <v>30</v>
      </c>
      <c r="J83" t="s">
        <v>1052</v>
      </c>
      <c r="K83" s="13">
        <v>38</v>
      </c>
      <c r="L83" s="13">
        <v>1</v>
      </c>
      <c r="N83" s="13">
        <v>1</v>
      </c>
      <c r="O83" s="13">
        <v>0</v>
      </c>
      <c r="P83" t="s">
        <v>1053</v>
      </c>
      <c r="Q83" t="s">
        <v>1054</v>
      </c>
      <c r="R83" t="s">
        <v>1055</v>
      </c>
    </row>
    <row r="84" spans="1:19" x14ac:dyDescent="0.2">
      <c r="A84" s="13">
        <v>83</v>
      </c>
      <c r="B84" s="17">
        <v>44475</v>
      </c>
      <c r="C84">
        <v>2021</v>
      </c>
      <c r="D84">
        <v>10</v>
      </c>
      <c r="E84">
        <v>6</v>
      </c>
      <c r="F84" t="s">
        <v>728</v>
      </c>
      <c r="G84" t="s">
        <v>884</v>
      </c>
      <c r="H84" t="s">
        <v>1056</v>
      </c>
      <c r="I84" t="s">
        <v>30</v>
      </c>
      <c r="J84" t="s">
        <v>1057</v>
      </c>
      <c r="K84" s="13">
        <v>32</v>
      </c>
      <c r="L84" s="13">
        <v>1</v>
      </c>
      <c r="N84" s="13">
        <v>0</v>
      </c>
      <c r="O84" s="13">
        <v>1</v>
      </c>
      <c r="P84" t="s">
        <v>1058</v>
      </c>
      <c r="Q84" t="s">
        <v>1059</v>
      </c>
    </row>
    <row r="85" spans="1:19" x14ac:dyDescent="0.2">
      <c r="A85" s="13">
        <v>84</v>
      </c>
      <c r="B85" s="17">
        <v>44478</v>
      </c>
      <c r="C85">
        <v>2021</v>
      </c>
      <c r="D85">
        <v>10</v>
      </c>
      <c r="E85">
        <v>9</v>
      </c>
      <c r="F85" t="s">
        <v>800</v>
      </c>
      <c r="G85" t="s">
        <v>1060</v>
      </c>
      <c r="H85" t="s">
        <v>1061</v>
      </c>
      <c r="I85" t="s">
        <v>30</v>
      </c>
      <c r="J85" t="s">
        <v>1062</v>
      </c>
      <c r="K85" s="13">
        <v>31</v>
      </c>
      <c r="L85" s="13">
        <v>1</v>
      </c>
      <c r="N85" s="13">
        <v>1</v>
      </c>
      <c r="O85" s="13">
        <v>0</v>
      </c>
      <c r="P85" t="s">
        <v>1063</v>
      </c>
      <c r="Q85" t="s">
        <v>1064</v>
      </c>
    </row>
    <row r="86" spans="1:19" x14ac:dyDescent="0.2">
      <c r="A86" s="13">
        <v>85</v>
      </c>
      <c r="B86" s="17">
        <v>44486</v>
      </c>
      <c r="C86">
        <v>2021</v>
      </c>
      <c r="D86">
        <v>10</v>
      </c>
      <c r="E86">
        <v>17</v>
      </c>
      <c r="F86" t="s">
        <v>752</v>
      </c>
      <c r="G86" t="s">
        <v>1065</v>
      </c>
      <c r="H86" t="s">
        <v>1066</v>
      </c>
      <c r="I86" t="s">
        <v>20</v>
      </c>
      <c r="J86" t="s">
        <v>1067</v>
      </c>
      <c r="K86" s="13">
        <v>16</v>
      </c>
      <c r="L86" s="13">
        <v>0</v>
      </c>
      <c r="N86" s="13">
        <v>0</v>
      </c>
      <c r="O86" s="13">
        <v>3</v>
      </c>
      <c r="P86" t="s">
        <v>1068</v>
      </c>
      <c r="Q86" t="s">
        <v>1069</v>
      </c>
      <c r="R86" t="s">
        <v>1070</v>
      </c>
      <c r="S86" t="s">
        <v>1071</v>
      </c>
    </row>
    <row r="87" spans="1:19" x14ac:dyDescent="0.2">
      <c r="A87" s="13">
        <v>86</v>
      </c>
      <c r="B87" s="17">
        <v>44492</v>
      </c>
      <c r="C87">
        <v>2021</v>
      </c>
      <c r="D87">
        <v>10</v>
      </c>
      <c r="E87">
        <v>23</v>
      </c>
      <c r="F87" t="s">
        <v>617</v>
      </c>
      <c r="G87" t="s">
        <v>1072</v>
      </c>
      <c r="H87" t="s">
        <v>1073</v>
      </c>
      <c r="I87" t="s">
        <v>30</v>
      </c>
      <c r="J87" t="s">
        <v>1074</v>
      </c>
      <c r="K87" s="13" t="s">
        <v>641</v>
      </c>
      <c r="L87" s="13">
        <v>1</v>
      </c>
      <c r="N87" s="13">
        <v>0</v>
      </c>
      <c r="O87" s="13">
        <v>0</v>
      </c>
      <c r="P87" t="s">
        <v>1075</v>
      </c>
    </row>
    <row r="88" spans="1:19" x14ac:dyDescent="0.2">
      <c r="A88" s="13">
        <v>87</v>
      </c>
      <c r="B88" s="17">
        <v>44514</v>
      </c>
      <c r="C88">
        <v>2021</v>
      </c>
      <c r="D88">
        <v>11</v>
      </c>
      <c r="E88">
        <v>14</v>
      </c>
      <c r="F88" t="s">
        <v>1076</v>
      </c>
      <c r="G88" t="s">
        <v>1077</v>
      </c>
      <c r="H88" t="s">
        <v>1078</v>
      </c>
      <c r="I88" t="s">
        <v>30</v>
      </c>
      <c r="J88" t="s">
        <v>1079</v>
      </c>
      <c r="K88" s="13">
        <v>41</v>
      </c>
      <c r="L88" s="13">
        <v>1</v>
      </c>
      <c r="N88" s="13">
        <v>0</v>
      </c>
      <c r="O88" s="13">
        <v>0</v>
      </c>
      <c r="P88" t="s">
        <v>1080</v>
      </c>
    </row>
    <row r="89" spans="1:19" x14ac:dyDescent="0.2">
      <c r="A89" s="13">
        <v>88</v>
      </c>
      <c r="B89" s="17">
        <v>44515</v>
      </c>
      <c r="C89">
        <v>2021</v>
      </c>
      <c r="D89">
        <v>11</v>
      </c>
      <c r="E89">
        <v>15</v>
      </c>
      <c r="F89" t="s">
        <v>625</v>
      </c>
      <c r="G89" t="s">
        <v>1081</v>
      </c>
      <c r="H89" t="s">
        <v>1082</v>
      </c>
      <c r="I89" t="s">
        <v>30</v>
      </c>
      <c r="J89" t="s">
        <v>1083</v>
      </c>
      <c r="K89" s="13" t="s">
        <v>641</v>
      </c>
      <c r="L89" s="13" t="s">
        <v>641</v>
      </c>
      <c r="N89" s="13">
        <v>0</v>
      </c>
      <c r="O89" s="13">
        <v>1</v>
      </c>
      <c r="P89" t="s">
        <v>1084</v>
      </c>
      <c r="Q89" t="s">
        <v>1085</v>
      </c>
    </row>
    <row r="90" spans="1:19" ht="17" customHeight="1" x14ac:dyDescent="0.2">
      <c r="A90" s="13">
        <v>89</v>
      </c>
      <c r="B90" s="17">
        <v>44516</v>
      </c>
      <c r="C90">
        <v>2021</v>
      </c>
      <c r="D90">
        <v>11</v>
      </c>
      <c r="E90">
        <v>16</v>
      </c>
      <c r="F90" t="s">
        <v>822</v>
      </c>
      <c r="G90" t="s">
        <v>1086</v>
      </c>
      <c r="H90" t="s">
        <v>1087</v>
      </c>
      <c r="I90" t="s">
        <v>30</v>
      </c>
      <c r="J90" t="s">
        <v>1088</v>
      </c>
      <c r="K90" s="13">
        <v>23</v>
      </c>
      <c r="L90" s="13">
        <v>1</v>
      </c>
      <c r="N90" s="13">
        <v>0</v>
      </c>
      <c r="O90" s="13">
        <v>1</v>
      </c>
      <c r="P90" t="s">
        <v>1089</v>
      </c>
      <c r="Q90" t="s">
        <v>1090</v>
      </c>
    </row>
    <row r="91" spans="1:19" x14ac:dyDescent="0.2">
      <c r="A91" s="13">
        <v>90</v>
      </c>
      <c r="B91" s="17">
        <v>44541</v>
      </c>
      <c r="C91">
        <v>2021</v>
      </c>
      <c r="D91">
        <v>12</v>
      </c>
      <c r="E91">
        <v>11</v>
      </c>
      <c r="F91" t="s">
        <v>773</v>
      </c>
      <c r="G91" t="s">
        <v>1091</v>
      </c>
      <c r="H91" t="s">
        <v>1092</v>
      </c>
      <c r="I91" t="s">
        <v>30</v>
      </c>
      <c r="J91" t="s">
        <v>1093</v>
      </c>
      <c r="K91" s="13">
        <v>31</v>
      </c>
      <c r="L91" s="13">
        <v>1</v>
      </c>
      <c r="N91" s="13">
        <v>0</v>
      </c>
      <c r="O91" s="13">
        <v>0</v>
      </c>
      <c r="P91" t="s">
        <v>1094</v>
      </c>
      <c r="Q91" t="s">
        <v>1095</v>
      </c>
    </row>
    <row r="92" spans="1:19" x14ac:dyDescent="0.2">
      <c r="A92" s="13">
        <v>91</v>
      </c>
      <c r="B92" s="17">
        <v>44602</v>
      </c>
      <c r="C92">
        <v>2022</v>
      </c>
      <c r="D92">
        <v>2</v>
      </c>
      <c r="E92">
        <v>10</v>
      </c>
      <c r="F92" t="s">
        <v>617</v>
      </c>
      <c r="G92" t="s">
        <v>1096</v>
      </c>
      <c r="H92" t="s">
        <v>1097</v>
      </c>
      <c r="I92" t="s">
        <v>30</v>
      </c>
      <c r="J92" t="s">
        <v>1098</v>
      </c>
      <c r="K92" s="13">
        <v>60</v>
      </c>
      <c r="L92" s="13">
        <v>1</v>
      </c>
      <c r="N92" s="13">
        <v>0</v>
      </c>
      <c r="O92" s="13">
        <v>2</v>
      </c>
      <c r="P92" t="s">
        <v>1099</v>
      </c>
      <c r="Q92" t="s">
        <v>1100</v>
      </c>
      <c r="R92" t="s">
        <v>1101</v>
      </c>
    </row>
    <row r="93" spans="1:19" x14ac:dyDescent="0.2">
      <c r="A93" s="13">
        <v>92</v>
      </c>
      <c r="B93" s="17">
        <v>44611</v>
      </c>
      <c r="C93">
        <v>2022</v>
      </c>
      <c r="D93">
        <v>2</v>
      </c>
      <c r="E93">
        <v>19</v>
      </c>
      <c r="F93" t="s">
        <v>773</v>
      </c>
      <c r="G93" t="s">
        <v>975</v>
      </c>
      <c r="H93" t="s">
        <v>1102</v>
      </c>
      <c r="I93" t="s">
        <v>30</v>
      </c>
      <c r="J93" t="s">
        <v>1103</v>
      </c>
      <c r="K93" s="13">
        <v>43</v>
      </c>
      <c r="L93" s="13">
        <v>1</v>
      </c>
      <c r="N93" s="13">
        <v>1</v>
      </c>
      <c r="O93" s="13">
        <v>4</v>
      </c>
      <c r="P93" t="s">
        <v>1104</v>
      </c>
      <c r="Q93" t="s">
        <v>1105</v>
      </c>
      <c r="R93" t="s">
        <v>1106</v>
      </c>
    </row>
    <row r="94" spans="1:19" x14ac:dyDescent="0.2">
      <c r="A94" s="13">
        <v>93</v>
      </c>
      <c r="B94" s="17">
        <v>44619</v>
      </c>
      <c r="C94">
        <v>2022</v>
      </c>
      <c r="D94">
        <v>2</v>
      </c>
      <c r="E94">
        <v>27</v>
      </c>
      <c r="F94" t="s">
        <v>625</v>
      </c>
      <c r="G94" t="s">
        <v>1107</v>
      </c>
      <c r="H94" t="s">
        <v>1108</v>
      </c>
      <c r="I94" t="s">
        <v>30</v>
      </c>
      <c r="J94" t="s">
        <v>1109</v>
      </c>
      <c r="K94" s="13" t="s">
        <v>641</v>
      </c>
      <c r="L94" s="13" t="s">
        <v>641</v>
      </c>
      <c r="N94" s="13">
        <v>0</v>
      </c>
      <c r="O94" s="13">
        <v>2</v>
      </c>
      <c r="P94" t="s">
        <v>1110</v>
      </c>
      <c r="Q94" t="s">
        <v>1111</v>
      </c>
    </row>
    <row r="95" spans="1:19" x14ac:dyDescent="0.2">
      <c r="A95" s="13">
        <v>94</v>
      </c>
      <c r="B95" s="17">
        <v>44632</v>
      </c>
      <c r="C95">
        <v>2022</v>
      </c>
      <c r="D95">
        <v>3</v>
      </c>
      <c r="E95">
        <v>12</v>
      </c>
      <c r="F95" t="s">
        <v>676</v>
      </c>
      <c r="G95" t="s">
        <v>1113</v>
      </c>
      <c r="H95" t="s">
        <v>1114</v>
      </c>
      <c r="I95" t="s">
        <v>30</v>
      </c>
      <c r="J95" t="s">
        <v>1115</v>
      </c>
      <c r="K95" s="13" t="s">
        <v>1112</v>
      </c>
      <c r="L95" s="13" t="s">
        <v>917</v>
      </c>
      <c r="N95" s="13">
        <v>0</v>
      </c>
      <c r="O95" s="13">
        <v>1</v>
      </c>
      <c r="P95" t="s">
        <v>1116</v>
      </c>
      <c r="Q95" t="s">
        <v>1117</v>
      </c>
    </row>
    <row r="96" spans="1:19" ht="17" customHeight="1" x14ac:dyDescent="0.2">
      <c r="A96" s="13">
        <v>95</v>
      </c>
      <c r="B96" s="17">
        <v>44639</v>
      </c>
      <c r="C96">
        <v>2022</v>
      </c>
      <c r="D96">
        <v>3</v>
      </c>
      <c r="E96">
        <v>19</v>
      </c>
      <c r="F96" t="s">
        <v>752</v>
      </c>
      <c r="G96" t="s">
        <v>1118</v>
      </c>
      <c r="H96" t="s">
        <v>1119</v>
      </c>
      <c r="I96" t="s">
        <v>30</v>
      </c>
      <c r="J96" t="s">
        <v>1120</v>
      </c>
      <c r="K96" s="13" t="s">
        <v>641</v>
      </c>
      <c r="L96" s="13" t="s">
        <v>641</v>
      </c>
      <c r="N96" s="13">
        <v>0</v>
      </c>
      <c r="O96" s="13">
        <v>2</v>
      </c>
      <c r="P96" t="s">
        <v>1121</v>
      </c>
    </row>
    <row r="97" spans="1:19" x14ac:dyDescent="0.2">
      <c r="A97" s="13">
        <v>96</v>
      </c>
      <c r="B97" s="17">
        <v>44650</v>
      </c>
      <c r="C97">
        <v>2022</v>
      </c>
      <c r="D97">
        <v>3</v>
      </c>
      <c r="E97">
        <v>30</v>
      </c>
      <c r="F97" t="s">
        <v>642</v>
      </c>
      <c r="G97" t="s">
        <v>1029</v>
      </c>
      <c r="H97" t="s">
        <v>1122</v>
      </c>
      <c r="I97" t="s">
        <v>30</v>
      </c>
      <c r="J97" t="s">
        <v>1123</v>
      </c>
      <c r="K97" s="13">
        <v>17</v>
      </c>
      <c r="L97" s="13">
        <v>0</v>
      </c>
      <c r="N97" s="13">
        <v>0</v>
      </c>
      <c r="O97" s="13">
        <v>1</v>
      </c>
      <c r="P97" t="s">
        <v>1124</v>
      </c>
    </row>
    <row r="98" spans="1:19" x14ac:dyDescent="0.2">
      <c r="A98" s="13">
        <v>97</v>
      </c>
      <c r="B98" s="17">
        <v>44664</v>
      </c>
      <c r="C98">
        <v>2022</v>
      </c>
      <c r="D98">
        <v>4</v>
      </c>
      <c r="E98">
        <v>13</v>
      </c>
      <c r="F98" t="s">
        <v>657</v>
      </c>
      <c r="G98" t="s">
        <v>1126</v>
      </c>
      <c r="H98" t="s">
        <v>1127</v>
      </c>
      <c r="I98" t="s">
        <v>712</v>
      </c>
      <c r="J98" t="s">
        <v>1128</v>
      </c>
      <c r="K98" s="13" t="s">
        <v>1125</v>
      </c>
      <c r="L98" s="13" t="s">
        <v>693</v>
      </c>
      <c r="N98" s="13">
        <v>0</v>
      </c>
      <c r="O98" s="13">
        <v>0</v>
      </c>
      <c r="P98" t="s">
        <v>1129</v>
      </c>
      <c r="Q98" t="s">
        <v>1130</v>
      </c>
    </row>
    <row r="99" spans="1:19" x14ac:dyDescent="0.2">
      <c r="A99" s="13">
        <v>98</v>
      </c>
      <c r="B99" s="17">
        <v>44675</v>
      </c>
      <c r="C99">
        <v>2022</v>
      </c>
      <c r="D99">
        <v>4</v>
      </c>
      <c r="E99">
        <v>24</v>
      </c>
      <c r="F99" t="s">
        <v>681</v>
      </c>
      <c r="G99" t="s">
        <v>1131</v>
      </c>
      <c r="H99" t="s">
        <v>1132</v>
      </c>
      <c r="I99" t="s">
        <v>30</v>
      </c>
      <c r="J99" t="s">
        <v>1133</v>
      </c>
      <c r="K99" s="13">
        <v>18</v>
      </c>
      <c r="L99" s="13">
        <v>1</v>
      </c>
      <c r="N99" s="13">
        <v>0</v>
      </c>
      <c r="O99" s="13">
        <v>0</v>
      </c>
      <c r="P99" t="s">
        <v>1134</v>
      </c>
      <c r="Q99" t="s">
        <v>1135</v>
      </c>
    </row>
    <row r="100" spans="1:19" x14ac:dyDescent="0.2">
      <c r="A100" s="13">
        <v>99</v>
      </c>
      <c r="B100" s="17">
        <v>44681</v>
      </c>
      <c r="C100">
        <v>2022</v>
      </c>
      <c r="D100">
        <v>4</v>
      </c>
      <c r="E100">
        <v>30</v>
      </c>
      <c r="F100" t="s">
        <v>681</v>
      </c>
      <c r="G100" t="s">
        <v>901</v>
      </c>
      <c r="H100" t="s">
        <v>1136</v>
      </c>
      <c r="I100" t="s">
        <v>30</v>
      </c>
      <c r="J100" t="s">
        <v>1137</v>
      </c>
      <c r="K100" s="13">
        <v>22</v>
      </c>
      <c r="L100" s="13">
        <v>1</v>
      </c>
      <c r="N100" s="13">
        <v>0</v>
      </c>
      <c r="O100" s="13">
        <v>4</v>
      </c>
      <c r="P100" t="s">
        <v>1138</v>
      </c>
      <c r="Q100" t="s">
        <v>1139</v>
      </c>
    </row>
    <row r="101" spans="1:19" x14ac:dyDescent="0.2">
      <c r="A101" s="13">
        <v>100</v>
      </c>
      <c r="B101" s="17">
        <v>44687</v>
      </c>
      <c r="C101">
        <v>2022</v>
      </c>
      <c r="D101">
        <v>5</v>
      </c>
      <c r="E101">
        <v>6</v>
      </c>
      <c r="F101" t="s">
        <v>867</v>
      </c>
      <c r="G101" t="s">
        <v>1140</v>
      </c>
      <c r="H101" t="s">
        <v>1141</v>
      </c>
      <c r="I101" t="s">
        <v>20</v>
      </c>
      <c r="J101" t="s">
        <v>1142</v>
      </c>
      <c r="K101" s="13" t="s">
        <v>641</v>
      </c>
      <c r="L101" s="13">
        <v>1</v>
      </c>
      <c r="N101" s="13">
        <v>0</v>
      </c>
      <c r="O101" s="13">
        <v>2</v>
      </c>
      <c r="P101" t="s">
        <v>1143</v>
      </c>
    </row>
    <row r="102" spans="1:19" x14ac:dyDescent="0.2">
      <c r="A102" s="13">
        <v>101</v>
      </c>
      <c r="B102" s="17">
        <v>44714</v>
      </c>
      <c r="C102">
        <v>2022</v>
      </c>
      <c r="D102">
        <v>6</v>
      </c>
      <c r="E102">
        <v>2</v>
      </c>
      <c r="F102" t="s">
        <v>752</v>
      </c>
      <c r="G102" t="s">
        <v>1145</v>
      </c>
      <c r="H102" t="s">
        <v>1146</v>
      </c>
      <c r="I102" t="s">
        <v>712</v>
      </c>
      <c r="J102" t="s">
        <v>1147</v>
      </c>
      <c r="K102" s="13">
        <v>37</v>
      </c>
      <c r="L102" s="13">
        <v>1</v>
      </c>
      <c r="N102" s="13">
        <v>0</v>
      </c>
      <c r="O102" s="13">
        <v>1</v>
      </c>
      <c r="P102" t="s">
        <v>1148</v>
      </c>
      <c r="Q102" t="s">
        <v>1149</v>
      </c>
      <c r="R102" t="s">
        <v>1150</v>
      </c>
      <c r="S102" t="s">
        <v>1151</v>
      </c>
    </row>
    <row r="103" spans="1:19" x14ac:dyDescent="0.2">
      <c r="A103" s="13">
        <v>102</v>
      </c>
      <c r="B103" s="17">
        <v>44717</v>
      </c>
      <c r="C103">
        <v>2022</v>
      </c>
      <c r="D103">
        <v>6</v>
      </c>
      <c r="E103">
        <v>5</v>
      </c>
      <c r="F103" t="s">
        <v>752</v>
      </c>
      <c r="G103" t="s">
        <v>1152</v>
      </c>
      <c r="H103" t="s">
        <v>1153</v>
      </c>
      <c r="I103" t="s">
        <v>30</v>
      </c>
      <c r="J103" t="s">
        <v>1154</v>
      </c>
      <c r="K103" s="13">
        <v>27</v>
      </c>
      <c r="L103" s="13">
        <v>1</v>
      </c>
      <c r="N103" s="13">
        <v>0</v>
      </c>
      <c r="O103" s="13">
        <v>1</v>
      </c>
      <c r="P103" t="s">
        <v>1155</v>
      </c>
      <c r="Q103" t="s">
        <v>1156</v>
      </c>
      <c r="R103" t="s">
        <v>1157</v>
      </c>
    </row>
    <row r="104" spans="1:19" x14ac:dyDescent="0.2">
      <c r="A104" s="13">
        <v>103</v>
      </c>
      <c r="B104" s="17">
        <v>44732</v>
      </c>
      <c r="C104">
        <v>2022</v>
      </c>
      <c r="D104">
        <v>6</v>
      </c>
      <c r="E104">
        <v>20</v>
      </c>
      <c r="F104" t="s">
        <v>676</v>
      </c>
      <c r="G104" t="s">
        <v>701</v>
      </c>
      <c r="H104" t="s">
        <v>1158</v>
      </c>
      <c r="I104" t="s">
        <v>20</v>
      </c>
      <c r="J104" t="s">
        <v>1159</v>
      </c>
      <c r="K104" s="13">
        <v>47</v>
      </c>
      <c r="L104" s="13">
        <v>1</v>
      </c>
      <c r="N104" s="13">
        <v>0</v>
      </c>
      <c r="O104" s="13">
        <v>1</v>
      </c>
      <c r="P104" t="s">
        <v>1160</v>
      </c>
      <c r="Q104" t="s">
        <v>1161</v>
      </c>
    </row>
    <row r="105" spans="1:19" x14ac:dyDescent="0.2">
      <c r="A105" s="13">
        <v>104</v>
      </c>
      <c r="B105" s="17">
        <v>44745</v>
      </c>
      <c r="C105">
        <v>2022</v>
      </c>
      <c r="D105">
        <v>7</v>
      </c>
      <c r="E105">
        <v>3</v>
      </c>
      <c r="F105" t="s">
        <v>800</v>
      </c>
      <c r="G105" t="s">
        <v>1162</v>
      </c>
      <c r="H105" t="s">
        <v>1163</v>
      </c>
      <c r="I105" t="s">
        <v>170</v>
      </c>
      <c r="J105" t="s">
        <v>1164</v>
      </c>
      <c r="K105" s="13">
        <v>46</v>
      </c>
      <c r="L105" s="13">
        <v>1</v>
      </c>
      <c r="N105" s="13">
        <v>2</v>
      </c>
      <c r="O105" s="13">
        <v>4</v>
      </c>
      <c r="P105" t="s">
        <v>1165</v>
      </c>
      <c r="Q105" t="s">
        <v>1166</v>
      </c>
      <c r="R105" t="s">
        <v>1165</v>
      </c>
      <c r="S105" t="s">
        <v>1167</v>
      </c>
    </row>
    <row r="106" spans="1:19" x14ac:dyDescent="0.2">
      <c r="A106" s="13">
        <v>105</v>
      </c>
      <c r="B106" s="17">
        <v>44754</v>
      </c>
      <c r="C106">
        <v>2022</v>
      </c>
      <c r="D106">
        <v>7</v>
      </c>
      <c r="E106">
        <v>12</v>
      </c>
      <c r="F106" t="s">
        <v>689</v>
      </c>
      <c r="G106" t="s">
        <v>690</v>
      </c>
      <c r="H106" t="s">
        <v>1168</v>
      </c>
      <c r="I106" t="s">
        <v>636</v>
      </c>
      <c r="J106" t="s">
        <v>660</v>
      </c>
      <c r="K106" s="13">
        <v>19</v>
      </c>
      <c r="L106" s="13">
        <v>1</v>
      </c>
      <c r="N106" s="13">
        <v>0</v>
      </c>
      <c r="O106" s="13">
        <v>0</v>
      </c>
      <c r="P106" t="s">
        <v>1169</v>
      </c>
      <c r="Q106" t="s">
        <v>1170</v>
      </c>
      <c r="R106" t="s">
        <v>1171</v>
      </c>
    </row>
    <row r="107" spans="1:19" x14ac:dyDescent="0.2">
      <c r="A107" s="13">
        <v>106</v>
      </c>
      <c r="B107" s="17">
        <v>44760</v>
      </c>
      <c r="C107">
        <v>2022</v>
      </c>
      <c r="D107">
        <v>7</v>
      </c>
      <c r="E107">
        <v>18</v>
      </c>
      <c r="F107" t="s">
        <v>726</v>
      </c>
      <c r="G107" t="s">
        <v>841</v>
      </c>
      <c r="H107" t="s">
        <v>1172</v>
      </c>
      <c r="I107" t="s">
        <v>30</v>
      </c>
      <c r="J107" t="s">
        <v>1173</v>
      </c>
      <c r="K107" s="13" t="s">
        <v>641</v>
      </c>
      <c r="L107" s="13">
        <v>1</v>
      </c>
      <c r="N107" s="13">
        <v>0</v>
      </c>
      <c r="O107" s="13">
        <v>2</v>
      </c>
      <c r="P107" t="s">
        <v>1174</v>
      </c>
      <c r="Q107" t="s">
        <v>1175</v>
      </c>
    </row>
    <row r="108" spans="1:19" ht="17" customHeight="1" x14ac:dyDescent="0.2">
      <c r="A108" s="13">
        <v>107</v>
      </c>
      <c r="B108" s="17">
        <v>44769</v>
      </c>
      <c r="C108">
        <v>2022</v>
      </c>
      <c r="D108">
        <v>7</v>
      </c>
      <c r="E108">
        <v>27</v>
      </c>
      <c r="F108" t="s">
        <v>652</v>
      </c>
      <c r="G108" t="s">
        <v>653</v>
      </c>
      <c r="H108" t="s">
        <v>1177</v>
      </c>
      <c r="I108" t="s">
        <v>30</v>
      </c>
      <c r="J108" t="s">
        <v>1178</v>
      </c>
      <c r="K108" s="13" t="s">
        <v>1176</v>
      </c>
      <c r="L108" s="13">
        <v>1</v>
      </c>
      <c r="N108" s="13">
        <v>0</v>
      </c>
      <c r="O108" s="13">
        <v>2</v>
      </c>
      <c r="P108" t="s">
        <v>1179</v>
      </c>
      <c r="Q108" t="s">
        <v>1180</v>
      </c>
    </row>
    <row r="109" spans="1:19" x14ac:dyDescent="0.2">
      <c r="A109" s="13">
        <v>108</v>
      </c>
      <c r="B109" s="17">
        <v>44771</v>
      </c>
      <c r="C109">
        <v>2022</v>
      </c>
      <c r="D109">
        <v>7</v>
      </c>
      <c r="E109">
        <v>29</v>
      </c>
      <c r="F109" t="s">
        <v>861</v>
      </c>
      <c r="G109" t="s">
        <v>701</v>
      </c>
      <c r="H109" t="s">
        <v>1181</v>
      </c>
      <c r="I109" t="s">
        <v>20</v>
      </c>
      <c r="J109" t="s">
        <v>1182</v>
      </c>
      <c r="K109" s="13">
        <v>31</v>
      </c>
      <c r="L109" s="13">
        <v>1</v>
      </c>
      <c r="N109" s="13">
        <v>0</v>
      </c>
      <c r="O109" s="13">
        <v>1</v>
      </c>
      <c r="P109" t="s">
        <v>1183</v>
      </c>
      <c r="Q109" t="s">
        <v>1184</v>
      </c>
    </row>
    <row r="110" spans="1:19" x14ac:dyDescent="0.2">
      <c r="A110" s="13">
        <v>109</v>
      </c>
      <c r="B110" s="17">
        <v>44772</v>
      </c>
      <c r="C110">
        <v>2022</v>
      </c>
      <c r="D110">
        <v>7</v>
      </c>
      <c r="E110">
        <v>30</v>
      </c>
      <c r="F110" t="s">
        <v>728</v>
      </c>
      <c r="G110" t="s">
        <v>1185</v>
      </c>
      <c r="H110" t="s">
        <v>1186</v>
      </c>
      <c r="I110" t="s">
        <v>30</v>
      </c>
      <c r="J110" t="s">
        <v>1187</v>
      </c>
      <c r="K110" s="13">
        <v>39</v>
      </c>
      <c r="L110" s="13">
        <v>1</v>
      </c>
      <c r="N110" s="13">
        <v>0</v>
      </c>
      <c r="O110" s="13">
        <v>2</v>
      </c>
      <c r="P110" t="s">
        <v>1188</v>
      </c>
      <c r="Q110" t="s">
        <v>1189</v>
      </c>
      <c r="R110" t="s">
        <v>1190</v>
      </c>
      <c r="S110" t="s">
        <v>1191</v>
      </c>
    </row>
    <row r="111" spans="1:19" x14ac:dyDescent="0.2">
      <c r="A111" s="13">
        <v>110</v>
      </c>
      <c r="B111" s="17">
        <v>44776</v>
      </c>
      <c r="C111">
        <v>2022</v>
      </c>
      <c r="D111">
        <v>8</v>
      </c>
      <c r="E111">
        <v>3</v>
      </c>
      <c r="F111" t="s">
        <v>759</v>
      </c>
      <c r="G111" t="s">
        <v>1192</v>
      </c>
      <c r="H111" t="s">
        <v>1193</v>
      </c>
      <c r="I111" t="s">
        <v>636</v>
      </c>
      <c r="J111" t="s">
        <v>1194</v>
      </c>
      <c r="K111" s="13">
        <v>28</v>
      </c>
      <c r="L111" s="13">
        <v>1</v>
      </c>
      <c r="N111" s="13">
        <v>1</v>
      </c>
      <c r="O111" s="13">
        <v>0</v>
      </c>
      <c r="P111" t="s">
        <v>1195</v>
      </c>
      <c r="Q111" t="s">
        <v>1196</v>
      </c>
      <c r="R111" t="s">
        <v>1197</v>
      </c>
    </row>
    <row r="112" spans="1:19" x14ac:dyDescent="0.2">
      <c r="A112" s="13">
        <v>111</v>
      </c>
      <c r="B112" s="17">
        <v>44780</v>
      </c>
      <c r="C112">
        <v>2022</v>
      </c>
      <c r="D112">
        <v>8</v>
      </c>
      <c r="E112">
        <v>7</v>
      </c>
      <c r="F112" t="s">
        <v>625</v>
      </c>
      <c r="G112" t="s">
        <v>1198</v>
      </c>
      <c r="H112" t="s">
        <v>1199</v>
      </c>
      <c r="I112" t="s">
        <v>30</v>
      </c>
      <c r="J112" t="s">
        <v>1200</v>
      </c>
      <c r="K112" s="13">
        <v>22</v>
      </c>
      <c r="L112" s="13">
        <v>1</v>
      </c>
      <c r="N112" s="13">
        <v>0</v>
      </c>
      <c r="O112" s="13">
        <v>0</v>
      </c>
      <c r="P112" t="s">
        <v>1201</v>
      </c>
      <c r="Q112" t="s">
        <v>1202</v>
      </c>
      <c r="R112" t="s">
        <v>1203</v>
      </c>
    </row>
    <row r="113" spans="1:21" x14ac:dyDescent="0.2">
      <c r="A113" s="13">
        <v>112</v>
      </c>
      <c r="B113" s="17">
        <v>44790</v>
      </c>
      <c r="C113">
        <v>2022</v>
      </c>
      <c r="D113">
        <v>8</v>
      </c>
      <c r="E113">
        <v>17</v>
      </c>
      <c r="F113" t="s">
        <v>664</v>
      </c>
      <c r="G113" t="s">
        <v>1204</v>
      </c>
      <c r="H113" t="s">
        <v>1205</v>
      </c>
      <c r="I113" t="s">
        <v>30</v>
      </c>
      <c r="J113" t="s">
        <v>1206</v>
      </c>
      <c r="K113" s="13">
        <v>32</v>
      </c>
      <c r="L113" s="13">
        <v>1</v>
      </c>
      <c r="N113" s="13">
        <v>0</v>
      </c>
      <c r="O113" s="13">
        <v>0</v>
      </c>
      <c r="P113" t="s">
        <v>1207</v>
      </c>
    </row>
    <row r="114" spans="1:21" x14ac:dyDescent="0.2">
      <c r="A114" s="13">
        <v>113</v>
      </c>
      <c r="B114" s="17">
        <v>44797</v>
      </c>
      <c r="C114">
        <v>2022</v>
      </c>
      <c r="D114">
        <v>8</v>
      </c>
      <c r="E114">
        <v>24</v>
      </c>
      <c r="F114" t="s">
        <v>689</v>
      </c>
      <c r="G114" t="s">
        <v>690</v>
      </c>
      <c r="H114" t="s">
        <v>1208</v>
      </c>
      <c r="I114" t="s">
        <v>30</v>
      </c>
      <c r="J114" t="s">
        <v>1209</v>
      </c>
      <c r="K114" s="13">
        <v>33</v>
      </c>
      <c r="L114" s="13">
        <v>1</v>
      </c>
      <c r="N114" s="13">
        <v>0</v>
      </c>
      <c r="O114" s="13">
        <v>1</v>
      </c>
      <c r="P114" t="s">
        <v>1210</v>
      </c>
      <c r="Q114" t="s">
        <v>1211</v>
      </c>
    </row>
    <row r="115" spans="1:21" x14ac:dyDescent="0.2">
      <c r="A115" s="13">
        <v>114</v>
      </c>
      <c r="B115" s="17">
        <v>44821</v>
      </c>
      <c r="C115">
        <v>2022</v>
      </c>
      <c r="D115">
        <v>9</v>
      </c>
      <c r="E115">
        <v>17</v>
      </c>
      <c r="F115" t="s">
        <v>625</v>
      </c>
      <c r="G115" t="s">
        <v>1212</v>
      </c>
      <c r="H115" t="s">
        <v>1213</v>
      </c>
      <c r="I115" t="s">
        <v>712</v>
      </c>
      <c r="J115" t="s">
        <v>1214</v>
      </c>
      <c r="K115" s="13">
        <v>30</v>
      </c>
      <c r="L115" s="13">
        <v>1</v>
      </c>
      <c r="N115" s="13">
        <v>0</v>
      </c>
      <c r="O115" s="13">
        <v>2</v>
      </c>
      <c r="P115" t="s">
        <v>1215</v>
      </c>
      <c r="Q115" t="s">
        <v>1216</v>
      </c>
      <c r="R115" t="s">
        <v>1217</v>
      </c>
      <c r="S115" t="s">
        <v>1218</v>
      </c>
    </row>
    <row r="116" spans="1:21" x14ac:dyDescent="0.2">
      <c r="A116" s="13">
        <v>115</v>
      </c>
      <c r="B116" s="17">
        <v>44859</v>
      </c>
      <c r="C116">
        <v>2022</v>
      </c>
      <c r="D116">
        <v>10</v>
      </c>
      <c r="E116">
        <v>25</v>
      </c>
      <c r="F116" t="s">
        <v>1144</v>
      </c>
      <c r="G116" t="s">
        <v>1219</v>
      </c>
      <c r="H116" t="s">
        <v>1220</v>
      </c>
      <c r="I116" t="s">
        <v>30</v>
      </c>
      <c r="J116" t="s">
        <v>1221</v>
      </c>
      <c r="K116" s="13" t="s">
        <v>641</v>
      </c>
      <c r="L116" s="13">
        <v>1</v>
      </c>
      <c r="N116" s="13">
        <v>0</v>
      </c>
      <c r="O116" s="13">
        <v>1</v>
      </c>
      <c r="P116" t="s">
        <v>1222</v>
      </c>
    </row>
    <row r="117" spans="1:21" x14ac:dyDescent="0.2">
      <c r="A117" s="13">
        <v>116</v>
      </c>
      <c r="B117" s="17">
        <v>44865</v>
      </c>
      <c r="C117">
        <v>2022</v>
      </c>
      <c r="D117">
        <v>10</v>
      </c>
      <c r="E117">
        <v>31</v>
      </c>
      <c r="F117" t="s">
        <v>752</v>
      </c>
      <c r="G117" t="s">
        <v>1118</v>
      </c>
      <c r="H117" t="s">
        <v>1223</v>
      </c>
      <c r="I117" t="s">
        <v>30</v>
      </c>
      <c r="J117" t="s">
        <v>1224</v>
      </c>
      <c r="K117" s="13">
        <v>27</v>
      </c>
      <c r="L117" s="13">
        <v>1</v>
      </c>
      <c r="N117" s="13">
        <v>0</v>
      </c>
      <c r="O117" s="13">
        <v>1</v>
      </c>
      <c r="P117" t="s">
        <v>1225</v>
      </c>
      <c r="Q117" t="s">
        <v>1226</v>
      </c>
      <c r="R117" t="s">
        <v>1227</v>
      </c>
    </row>
    <row r="118" spans="1:21" x14ac:dyDescent="0.2">
      <c r="A118" s="13">
        <v>117</v>
      </c>
      <c r="B118" s="17">
        <v>44895</v>
      </c>
      <c r="C118">
        <v>2022</v>
      </c>
      <c r="D118">
        <v>11</v>
      </c>
      <c r="E118">
        <v>30</v>
      </c>
      <c r="F118" t="s">
        <v>1034</v>
      </c>
      <c r="G118" t="s">
        <v>1228</v>
      </c>
      <c r="H118" t="s">
        <v>1229</v>
      </c>
      <c r="I118" t="s">
        <v>712</v>
      </c>
      <c r="J118" t="s">
        <v>1230</v>
      </c>
      <c r="K118" s="13">
        <v>35</v>
      </c>
      <c r="L118" s="13">
        <v>1</v>
      </c>
      <c r="N118" s="13">
        <v>0</v>
      </c>
      <c r="O118" s="13">
        <v>0</v>
      </c>
      <c r="P118" t="s">
        <v>1231</v>
      </c>
      <c r="Q118" t="s">
        <v>1232</v>
      </c>
    </row>
    <row r="119" spans="1:21" x14ac:dyDescent="0.2">
      <c r="A119" s="13">
        <v>118</v>
      </c>
      <c r="B119" s="17">
        <v>44909</v>
      </c>
      <c r="C119">
        <v>2022</v>
      </c>
      <c r="D119">
        <v>12</v>
      </c>
      <c r="E119">
        <v>14</v>
      </c>
      <c r="F119" t="s">
        <v>800</v>
      </c>
      <c r="G119" t="s">
        <v>1233</v>
      </c>
      <c r="H119" t="s">
        <v>1234</v>
      </c>
      <c r="I119" t="s">
        <v>636</v>
      </c>
      <c r="J119" t="s">
        <v>1235</v>
      </c>
      <c r="K119" s="13">
        <v>29</v>
      </c>
      <c r="L119" s="13">
        <v>1</v>
      </c>
      <c r="N119" s="13">
        <v>0</v>
      </c>
      <c r="O119" s="13">
        <v>1</v>
      </c>
      <c r="P119" t="s">
        <v>1236</v>
      </c>
      <c r="Q119" t="s">
        <v>1237</v>
      </c>
    </row>
    <row r="120" spans="1:21" x14ac:dyDescent="0.2">
      <c r="A120" s="13">
        <v>119</v>
      </c>
      <c r="B120" s="17">
        <v>44912</v>
      </c>
      <c r="C120">
        <v>2022</v>
      </c>
      <c r="D120">
        <v>12</v>
      </c>
      <c r="E120">
        <v>17</v>
      </c>
      <c r="F120" t="s">
        <v>728</v>
      </c>
      <c r="G120" t="s">
        <v>1238</v>
      </c>
      <c r="H120" t="s">
        <v>1239</v>
      </c>
      <c r="I120" t="s">
        <v>30</v>
      </c>
      <c r="J120" t="s">
        <v>1240</v>
      </c>
      <c r="K120" s="13">
        <v>61</v>
      </c>
      <c r="L120" s="13">
        <v>1</v>
      </c>
      <c r="N120" s="13">
        <v>0</v>
      </c>
      <c r="O120" s="13">
        <v>1</v>
      </c>
      <c r="P120" t="s">
        <v>1241</v>
      </c>
      <c r="Q120" t="s">
        <v>1242</v>
      </c>
      <c r="R120" t="s">
        <v>1243</v>
      </c>
      <c r="S120" t="s">
        <v>1244</v>
      </c>
    </row>
    <row r="121" spans="1:21" x14ac:dyDescent="0.2">
      <c r="A121" s="13">
        <v>120</v>
      </c>
      <c r="B121" s="17">
        <v>44913</v>
      </c>
      <c r="C121">
        <v>2022</v>
      </c>
      <c r="D121">
        <v>12</v>
      </c>
      <c r="E121">
        <v>18</v>
      </c>
      <c r="F121" t="s">
        <v>800</v>
      </c>
      <c r="G121" t="s">
        <v>1245</v>
      </c>
      <c r="H121" t="s">
        <v>1246</v>
      </c>
      <c r="I121" t="s">
        <v>20</v>
      </c>
      <c r="J121" t="s">
        <v>1247</v>
      </c>
      <c r="K121" s="13">
        <v>61</v>
      </c>
      <c r="L121" s="13">
        <v>1</v>
      </c>
      <c r="N121" s="13">
        <v>0</v>
      </c>
      <c r="O121" s="13">
        <v>0</v>
      </c>
      <c r="P121" t="s">
        <v>1248</v>
      </c>
      <c r="Q121" t="s">
        <v>1249</v>
      </c>
    </row>
    <row r="122" spans="1:21" x14ac:dyDescent="0.2">
      <c r="A122" s="13">
        <v>121</v>
      </c>
      <c r="B122" s="17">
        <v>44930</v>
      </c>
      <c r="C122">
        <v>2023</v>
      </c>
      <c r="D122">
        <v>1</v>
      </c>
      <c r="E122">
        <v>4</v>
      </c>
      <c r="F122" t="s">
        <v>625</v>
      </c>
      <c r="G122" t="s">
        <v>1250</v>
      </c>
      <c r="H122" t="s">
        <v>1251</v>
      </c>
      <c r="I122" t="s">
        <v>712</v>
      </c>
      <c r="J122" t="s">
        <v>1252</v>
      </c>
      <c r="K122" s="13">
        <v>38</v>
      </c>
      <c r="L122" s="13">
        <v>1</v>
      </c>
      <c r="N122" s="13">
        <v>0</v>
      </c>
      <c r="O122" s="13">
        <v>1</v>
      </c>
      <c r="P122" t="s">
        <v>1253</v>
      </c>
      <c r="Q122" t="s">
        <v>1254</v>
      </c>
      <c r="R122" t="s">
        <v>1255</v>
      </c>
      <c r="S122" t="s">
        <v>1256</v>
      </c>
      <c r="T122">
        <v>290</v>
      </c>
      <c r="U122">
        <v>295</v>
      </c>
    </row>
    <row r="123" spans="1:21" x14ac:dyDescent="0.2">
      <c r="A123" s="13">
        <v>122</v>
      </c>
      <c r="B123" s="17">
        <v>44937</v>
      </c>
      <c r="C123">
        <v>2023</v>
      </c>
      <c r="D123">
        <v>1</v>
      </c>
      <c r="E123">
        <v>11</v>
      </c>
      <c r="F123" t="s">
        <v>625</v>
      </c>
      <c r="G123" t="s">
        <v>1257</v>
      </c>
      <c r="H123" t="s">
        <v>1258</v>
      </c>
      <c r="I123" t="s">
        <v>712</v>
      </c>
      <c r="J123" t="s">
        <v>1259</v>
      </c>
      <c r="K123" s="13">
        <v>36</v>
      </c>
      <c r="L123" s="13">
        <v>1</v>
      </c>
      <c r="N123" s="13">
        <v>0</v>
      </c>
      <c r="O123" s="13">
        <v>0</v>
      </c>
      <c r="P123" t="s">
        <v>1260</v>
      </c>
      <c r="Q123" t="s">
        <v>1261</v>
      </c>
      <c r="R123" t="s">
        <v>1262</v>
      </c>
    </row>
    <row r="124" spans="1:21" x14ac:dyDescent="0.2">
      <c r="A124" s="13">
        <v>123</v>
      </c>
      <c r="B124" s="8">
        <v>44958</v>
      </c>
      <c r="C124">
        <v>2023</v>
      </c>
      <c r="D124">
        <v>2</v>
      </c>
      <c r="E124">
        <v>1</v>
      </c>
      <c r="F124" s="10" t="s">
        <v>1498</v>
      </c>
      <c r="G124" s="10" t="s">
        <v>402</v>
      </c>
      <c r="H124" s="9" t="s">
        <v>1522</v>
      </c>
      <c r="J124" s="9" t="s">
        <v>1500</v>
      </c>
      <c r="K124" s="7">
        <v>32</v>
      </c>
      <c r="L124" s="13">
        <v>1</v>
      </c>
      <c r="N124" s="7">
        <v>1</v>
      </c>
      <c r="O124" s="7">
        <v>2</v>
      </c>
      <c r="P124" t="s">
        <v>1499</v>
      </c>
      <c r="Q124" t="s">
        <v>1501</v>
      </c>
      <c r="R124" t="s">
        <v>1502</v>
      </c>
      <c r="S124" t="s">
        <v>1503</v>
      </c>
      <c r="T124" t="s">
        <v>1504</v>
      </c>
      <c r="U124" t="s">
        <v>1505</v>
      </c>
    </row>
    <row r="125" spans="1:21" x14ac:dyDescent="0.2">
      <c r="A125" s="13">
        <v>124</v>
      </c>
      <c r="B125" s="17">
        <v>44962</v>
      </c>
      <c r="C125">
        <v>2023</v>
      </c>
      <c r="D125">
        <v>2</v>
      </c>
      <c r="E125">
        <v>5</v>
      </c>
      <c r="F125" t="s">
        <v>1263</v>
      </c>
      <c r="G125" t="s">
        <v>1264</v>
      </c>
      <c r="H125" t="s">
        <v>1265</v>
      </c>
      <c r="I125" t="s">
        <v>30</v>
      </c>
      <c r="J125" t="s">
        <v>1266</v>
      </c>
      <c r="K125" s="13">
        <v>32</v>
      </c>
      <c r="L125" s="13">
        <v>1</v>
      </c>
      <c r="N125" s="13">
        <v>0</v>
      </c>
      <c r="O125" s="13">
        <v>2</v>
      </c>
      <c r="P125" t="s">
        <v>1267</v>
      </c>
      <c r="Q125" t="s">
        <v>1268</v>
      </c>
      <c r="R125" t="s">
        <v>1269</v>
      </c>
    </row>
    <row r="126" spans="1:21" x14ac:dyDescent="0.2">
      <c r="A126" s="13">
        <v>125</v>
      </c>
      <c r="B126" s="17">
        <v>44968</v>
      </c>
      <c r="C126">
        <v>2023</v>
      </c>
      <c r="D126">
        <v>2</v>
      </c>
      <c r="E126">
        <v>11</v>
      </c>
      <c r="F126" t="s">
        <v>800</v>
      </c>
      <c r="G126" t="s">
        <v>1270</v>
      </c>
      <c r="H126" t="s">
        <v>1271</v>
      </c>
      <c r="I126" t="s">
        <v>20</v>
      </c>
      <c r="J126" t="s">
        <v>1272</v>
      </c>
      <c r="K126" s="13">
        <v>26</v>
      </c>
      <c r="L126" s="13">
        <v>1</v>
      </c>
      <c r="N126" s="13">
        <v>0</v>
      </c>
      <c r="O126" s="13">
        <v>0</v>
      </c>
      <c r="P126" t="s">
        <v>1273</v>
      </c>
      <c r="Q126" t="s">
        <v>1274</v>
      </c>
      <c r="R126" t="s">
        <v>1275</v>
      </c>
      <c r="S126" t="s">
        <v>1276</v>
      </c>
      <c r="T126">
        <v>209</v>
      </c>
    </row>
    <row r="127" spans="1:21" x14ac:dyDescent="0.2">
      <c r="A127" s="13">
        <v>126</v>
      </c>
      <c r="B127" s="17">
        <v>44972</v>
      </c>
      <c r="C127">
        <v>2023</v>
      </c>
      <c r="D127">
        <v>2</v>
      </c>
      <c r="E127">
        <v>15</v>
      </c>
      <c r="F127" t="s">
        <v>726</v>
      </c>
      <c r="G127" t="s">
        <v>1277</v>
      </c>
      <c r="H127" t="s">
        <v>1278</v>
      </c>
      <c r="I127" t="s">
        <v>20</v>
      </c>
      <c r="J127" t="s">
        <v>1279</v>
      </c>
      <c r="K127" s="13">
        <v>16</v>
      </c>
      <c r="L127" s="13">
        <v>0</v>
      </c>
      <c r="N127" s="13">
        <v>1</v>
      </c>
      <c r="O127" s="13">
        <v>3</v>
      </c>
      <c r="P127" t="s">
        <v>1280</v>
      </c>
      <c r="Q127" t="s">
        <v>1281</v>
      </c>
      <c r="R127" t="s">
        <v>1282</v>
      </c>
    </row>
    <row r="128" spans="1:21" x14ac:dyDescent="0.2">
      <c r="A128" s="13">
        <v>127</v>
      </c>
      <c r="B128" s="8">
        <v>44976</v>
      </c>
      <c r="C128">
        <v>2023</v>
      </c>
      <c r="D128">
        <v>2</v>
      </c>
      <c r="E128">
        <v>19</v>
      </c>
      <c r="F128" s="10" t="s">
        <v>752</v>
      </c>
      <c r="G128" s="8" t="s">
        <v>1506</v>
      </c>
      <c r="H128" s="9" t="s">
        <v>1523</v>
      </c>
      <c r="J128" s="9" t="s">
        <v>1508</v>
      </c>
      <c r="K128" s="7">
        <v>27</v>
      </c>
      <c r="L128" s="13">
        <v>1</v>
      </c>
      <c r="N128" s="7">
        <v>0</v>
      </c>
      <c r="O128" s="7">
        <v>1</v>
      </c>
      <c r="P128" t="s">
        <v>1507</v>
      </c>
      <c r="Q128" t="s">
        <v>1509</v>
      </c>
      <c r="R128" t="s">
        <v>1510</v>
      </c>
      <c r="S128" t="s">
        <v>1511</v>
      </c>
    </row>
    <row r="129" spans="1:21" x14ac:dyDescent="0.2">
      <c r="A129" s="13">
        <v>128</v>
      </c>
      <c r="B129" s="17">
        <v>45003</v>
      </c>
      <c r="C129">
        <v>2023</v>
      </c>
      <c r="D129">
        <v>3</v>
      </c>
      <c r="E129">
        <v>18</v>
      </c>
      <c r="F129" t="s">
        <v>752</v>
      </c>
      <c r="G129" t="s">
        <v>1283</v>
      </c>
      <c r="H129" t="s">
        <v>1284</v>
      </c>
      <c r="I129" t="s">
        <v>762</v>
      </c>
      <c r="J129" t="s">
        <v>1285</v>
      </c>
      <c r="K129" s="13">
        <v>29</v>
      </c>
      <c r="L129" s="13">
        <v>1</v>
      </c>
      <c r="N129" s="13">
        <v>0</v>
      </c>
      <c r="O129" s="13">
        <v>1</v>
      </c>
      <c r="P129" t="s">
        <v>1286</v>
      </c>
      <c r="Q129" t="s">
        <v>1287</v>
      </c>
      <c r="R129" t="s">
        <v>1288</v>
      </c>
      <c r="S129" t="s">
        <v>1289</v>
      </c>
      <c r="T129">
        <v>555</v>
      </c>
    </row>
    <row r="130" spans="1:21" x14ac:dyDescent="0.2">
      <c r="A130" s="13">
        <v>129</v>
      </c>
      <c r="B130" s="8">
        <v>45004</v>
      </c>
      <c r="C130">
        <v>2023</v>
      </c>
      <c r="D130">
        <v>3</v>
      </c>
      <c r="E130">
        <v>19</v>
      </c>
      <c r="F130" s="10" t="s">
        <v>625</v>
      </c>
      <c r="G130" s="8" t="s">
        <v>1512</v>
      </c>
      <c r="H130" s="9" t="s">
        <v>1524</v>
      </c>
      <c r="J130" s="9" t="s">
        <v>1514</v>
      </c>
      <c r="K130" s="7">
        <v>44</v>
      </c>
      <c r="L130" s="13">
        <v>1</v>
      </c>
      <c r="N130" s="7">
        <v>0</v>
      </c>
      <c r="O130" s="7">
        <v>0</v>
      </c>
      <c r="P130" t="s">
        <v>1513</v>
      </c>
      <c r="Q130" t="s">
        <v>1515</v>
      </c>
      <c r="R130" t="s">
        <v>1516</v>
      </c>
      <c r="S130" t="s">
        <v>1517</v>
      </c>
    </row>
    <row r="131" spans="1:21" x14ac:dyDescent="0.2">
      <c r="A131" s="13">
        <v>130</v>
      </c>
      <c r="B131" s="17">
        <v>45022</v>
      </c>
      <c r="C131">
        <v>2023</v>
      </c>
      <c r="D131">
        <v>4</v>
      </c>
      <c r="E131">
        <v>6</v>
      </c>
      <c r="F131" t="s">
        <v>657</v>
      </c>
      <c r="G131" t="s">
        <v>1290</v>
      </c>
      <c r="H131" t="s">
        <v>1291</v>
      </c>
      <c r="I131" t="s">
        <v>30</v>
      </c>
      <c r="J131" t="s">
        <v>1292</v>
      </c>
      <c r="K131" s="13">
        <v>54</v>
      </c>
      <c r="L131" s="13">
        <v>1</v>
      </c>
      <c r="N131" s="13">
        <v>0</v>
      </c>
      <c r="O131" s="13">
        <v>1</v>
      </c>
      <c r="P131" t="s">
        <v>1293</v>
      </c>
      <c r="Q131" t="s">
        <v>1294</v>
      </c>
      <c r="R131" t="s">
        <v>1295</v>
      </c>
    </row>
    <row r="132" spans="1:21" x14ac:dyDescent="0.2">
      <c r="A132" s="13">
        <v>131</v>
      </c>
      <c r="B132" s="17">
        <v>45023</v>
      </c>
      <c r="C132">
        <v>2023</v>
      </c>
      <c r="D132">
        <v>4</v>
      </c>
      <c r="E132">
        <v>7</v>
      </c>
      <c r="F132" t="s">
        <v>652</v>
      </c>
      <c r="G132" t="s">
        <v>1296</v>
      </c>
      <c r="H132" t="s">
        <v>1297</v>
      </c>
      <c r="I132" t="s">
        <v>30</v>
      </c>
      <c r="J132" t="s">
        <v>1298</v>
      </c>
      <c r="K132" s="13">
        <v>25</v>
      </c>
      <c r="L132" s="13">
        <v>1</v>
      </c>
      <c r="N132" s="13">
        <v>0</v>
      </c>
      <c r="O132" s="13">
        <v>1</v>
      </c>
      <c r="P132" t="s">
        <v>1299</v>
      </c>
      <c r="Q132" t="s">
        <v>1300</v>
      </c>
      <c r="R132" t="s">
        <v>1301</v>
      </c>
      <c r="S132" t="s">
        <v>1302</v>
      </c>
      <c r="T132">
        <v>191</v>
      </c>
    </row>
    <row r="133" spans="1:21" x14ac:dyDescent="0.2">
      <c r="A133" s="13">
        <v>132</v>
      </c>
      <c r="B133" s="17">
        <v>45038</v>
      </c>
      <c r="C133">
        <v>2023</v>
      </c>
      <c r="D133">
        <v>4</v>
      </c>
      <c r="E133">
        <v>22</v>
      </c>
      <c r="F133" t="s">
        <v>726</v>
      </c>
      <c r="G133" t="s">
        <v>1303</v>
      </c>
      <c r="H133" t="s">
        <v>1304</v>
      </c>
      <c r="I133" t="s">
        <v>30</v>
      </c>
      <c r="J133" t="s">
        <v>1305</v>
      </c>
      <c r="K133" s="13" t="s">
        <v>641</v>
      </c>
      <c r="L133" s="13">
        <v>1</v>
      </c>
      <c r="N133" s="13">
        <v>0</v>
      </c>
      <c r="O133" s="13">
        <v>2</v>
      </c>
      <c r="P133" t="s">
        <v>1306</v>
      </c>
      <c r="Q133" t="s">
        <v>1307</v>
      </c>
      <c r="R133" t="s">
        <v>1308</v>
      </c>
    </row>
    <row r="134" spans="1:21" x14ac:dyDescent="0.2">
      <c r="A134" s="13">
        <v>133</v>
      </c>
      <c r="B134" s="17">
        <v>45087</v>
      </c>
      <c r="C134">
        <v>2023</v>
      </c>
      <c r="D134">
        <v>6</v>
      </c>
      <c r="E134">
        <v>10</v>
      </c>
      <c r="F134" t="s">
        <v>1263</v>
      </c>
      <c r="G134" t="s">
        <v>1264</v>
      </c>
      <c r="H134" t="s">
        <v>1309</v>
      </c>
      <c r="I134" t="s">
        <v>30</v>
      </c>
      <c r="J134" t="s">
        <v>1310</v>
      </c>
      <c r="K134" s="13" t="s">
        <v>641</v>
      </c>
      <c r="L134" s="13" t="s">
        <v>641</v>
      </c>
      <c r="N134" s="13">
        <v>0</v>
      </c>
      <c r="O134" s="13">
        <v>1</v>
      </c>
      <c r="P134" t="s">
        <v>1311</v>
      </c>
      <c r="Q134" t="s">
        <v>1312</v>
      </c>
    </row>
    <row r="135" spans="1:21" x14ac:dyDescent="0.2">
      <c r="A135" s="13">
        <v>134</v>
      </c>
      <c r="B135" s="17">
        <v>45093</v>
      </c>
      <c r="C135">
        <v>2023</v>
      </c>
      <c r="D135">
        <v>6</v>
      </c>
      <c r="E135">
        <v>16</v>
      </c>
      <c r="F135" t="s">
        <v>867</v>
      </c>
      <c r="G135" t="s">
        <v>1313</v>
      </c>
      <c r="H135" t="s">
        <v>1314</v>
      </c>
      <c r="I135" t="s">
        <v>20</v>
      </c>
      <c r="J135" t="s">
        <v>1315</v>
      </c>
      <c r="K135" s="13">
        <v>46</v>
      </c>
      <c r="L135" s="13">
        <v>1</v>
      </c>
      <c r="N135" s="13">
        <v>0</v>
      </c>
      <c r="O135" s="13">
        <v>0</v>
      </c>
      <c r="P135" t="s">
        <v>1316</v>
      </c>
    </row>
    <row r="136" spans="1:21" x14ac:dyDescent="0.2">
      <c r="A136" s="13">
        <v>135</v>
      </c>
      <c r="B136" s="17">
        <v>45111</v>
      </c>
      <c r="C136">
        <v>2023</v>
      </c>
      <c r="D136">
        <v>7</v>
      </c>
      <c r="E136">
        <v>4</v>
      </c>
      <c r="F136" t="s">
        <v>647</v>
      </c>
      <c r="G136" t="s">
        <v>1317</v>
      </c>
      <c r="H136" t="s">
        <v>1318</v>
      </c>
      <c r="I136" t="s">
        <v>30</v>
      </c>
      <c r="J136" t="s">
        <v>1319</v>
      </c>
      <c r="K136" s="13">
        <v>46</v>
      </c>
      <c r="L136" s="13">
        <v>1</v>
      </c>
      <c r="N136" s="13">
        <v>1</v>
      </c>
      <c r="O136" s="13">
        <v>1</v>
      </c>
      <c r="P136" t="s">
        <v>1320</v>
      </c>
      <c r="Q136" t="s">
        <v>1321</v>
      </c>
      <c r="R136" t="s">
        <v>1322</v>
      </c>
    </row>
    <row r="137" spans="1:21" x14ac:dyDescent="0.2">
      <c r="A137" s="13">
        <v>136</v>
      </c>
      <c r="B137" s="17">
        <v>45129</v>
      </c>
      <c r="C137">
        <v>2023</v>
      </c>
      <c r="D137">
        <v>7</v>
      </c>
      <c r="E137">
        <v>22</v>
      </c>
      <c r="F137" t="s">
        <v>759</v>
      </c>
      <c r="G137" t="s">
        <v>805</v>
      </c>
      <c r="H137" t="s">
        <v>1324</v>
      </c>
      <c r="I137" t="s">
        <v>30</v>
      </c>
      <c r="J137" t="s">
        <v>1325</v>
      </c>
      <c r="K137" s="13" t="s">
        <v>1323</v>
      </c>
      <c r="L137" s="13" t="s">
        <v>1326</v>
      </c>
      <c r="N137" s="13">
        <v>0</v>
      </c>
      <c r="O137" s="13">
        <v>0</v>
      </c>
      <c r="P137" t="s">
        <v>1327</v>
      </c>
      <c r="Q137" t="s">
        <v>1328</v>
      </c>
    </row>
    <row r="138" spans="1:21" x14ac:dyDescent="0.2">
      <c r="A138" s="13">
        <v>137</v>
      </c>
      <c r="B138" s="17">
        <v>45144</v>
      </c>
      <c r="C138">
        <v>2023</v>
      </c>
      <c r="D138">
        <v>8</v>
      </c>
      <c r="E138">
        <v>6</v>
      </c>
      <c r="F138" t="s">
        <v>689</v>
      </c>
      <c r="G138" t="s">
        <v>690</v>
      </c>
      <c r="H138" t="s">
        <v>1329</v>
      </c>
      <c r="I138" t="s">
        <v>30</v>
      </c>
      <c r="J138" t="s">
        <v>1330</v>
      </c>
      <c r="K138" s="13" t="s">
        <v>641</v>
      </c>
      <c r="L138" s="13" t="s">
        <v>641</v>
      </c>
      <c r="N138" s="13">
        <v>0</v>
      </c>
      <c r="O138" s="13">
        <v>1</v>
      </c>
      <c r="P138" t="s">
        <v>1331</v>
      </c>
    </row>
    <row r="139" spans="1:21" x14ac:dyDescent="0.2">
      <c r="A139" s="13">
        <v>138</v>
      </c>
      <c r="B139" s="17">
        <v>45145</v>
      </c>
      <c r="C139">
        <v>2023</v>
      </c>
      <c r="D139">
        <v>8</v>
      </c>
      <c r="E139">
        <v>7</v>
      </c>
      <c r="F139" t="s">
        <v>676</v>
      </c>
      <c r="G139" t="s">
        <v>846</v>
      </c>
      <c r="H139" t="s">
        <v>1332</v>
      </c>
      <c r="I139" t="s">
        <v>20</v>
      </c>
      <c r="J139" t="s">
        <v>655</v>
      </c>
      <c r="K139" s="13" t="s">
        <v>641</v>
      </c>
      <c r="L139" s="13">
        <v>1</v>
      </c>
      <c r="N139" s="13">
        <v>0</v>
      </c>
      <c r="O139" s="13">
        <v>1</v>
      </c>
      <c r="P139" t="s">
        <v>1333</v>
      </c>
      <c r="Q139" t="s">
        <v>1334</v>
      </c>
      <c r="R139" t="s">
        <v>1335</v>
      </c>
    </row>
    <row r="140" spans="1:21" x14ac:dyDescent="0.2">
      <c r="A140" s="13">
        <v>139</v>
      </c>
      <c r="B140" s="17">
        <v>45171</v>
      </c>
      <c r="C140">
        <v>2023</v>
      </c>
      <c r="D140">
        <v>9</v>
      </c>
      <c r="E140">
        <v>2</v>
      </c>
      <c r="F140" t="s">
        <v>625</v>
      </c>
      <c r="G140" t="s">
        <v>1336</v>
      </c>
      <c r="H140" t="s">
        <v>1337</v>
      </c>
      <c r="I140" t="s">
        <v>636</v>
      </c>
      <c r="J140" t="s">
        <v>1338</v>
      </c>
      <c r="K140" s="13">
        <v>34</v>
      </c>
      <c r="L140" s="13">
        <v>1</v>
      </c>
      <c r="N140" s="13">
        <v>0</v>
      </c>
      <c r="O140" s="13">
        <v>1</v>
      </c>
      <c r="P140" t="s">
        <v>1339</v>
      </c>
      <c r="Q140" t="s">
        <v>1340</v>
      </c>
      <c r="R140" t="s">
        <v>1341</v>
      </c>
    </row>
    <row r="141" spans="1:21" x14ac:dyDescent="0.2">
      <c r="A141" s="13">
        <v>140</v>
      </c>
      <c r="B141" s="17">
        <v>45197</v>
      </c>
      <c r="C141">
        <v>2023</v>
      </c>
      <c r="D141">
        <v>9</v>
      </c>
      <c r="E141">
        <v>28</v>
      </c>
      <c r="F141" t="s">
        <v>726</v>
      </c>
      <c r="G141" t="s">
        <v>1342</v>
      </c>
      <c r="H141" t="s">
        <v>1343</v>
      </c>
      <c r="I141" t="s">
        <v>20</v>
      </c>
      <c r="J141" t="s">
        <v>1344</v>
      </c>
      <c r="K141" s="13">
        <v>25</v>
      </c>
      <c r="L141" s="13">
        <v>1</v>
      </c>
      <c r="N141" s="13">
        <v>0</v>
      </c>
      <c r="O141" s="13">
        <v>0</v>
      </c>
      <c r="P141" t="s">
        <v>1345</v>
      </c>
      <c r="Q141" t="s">
        <v>1346</v>
      </c>
      <c r="R141" t="s">
        <v>1347</v>
      </c>
      <c r="S141" t="s">
        <v>1348</v>
      </c>
      <c r="T141">
        <v>286</v>
      </c>
      <c r="U141">
        <v>185</v>
      </c>
    </row>
    <row r="142" spans="1:21" x14ac:dyDescent="0.2">
      <c r="A142" s="13">
        <v>141</v>
      </c>
      <c r="B142" s="17">
        <v>45202</v>
      </c>
      <c r="C142">
        <v>2023</v>
      </c>
      <c r="D142">
        <v>10</v>
      </c>
      <c r="E142">
        <v>3</v>
      </c>
      <c r="F142" t="s">
        <v>689</v>
      </c>
      <c r="G142" t="s">
        <v>690</v>
      </c>
      <c r="H142" t="s">
        <v>1349</v>
      </c>
      <c r="I142" t="s">
        <v>30</v>
      </c>
      <c r="J142" t="s">
        <v>1350</v>
      </c>
      <c r="K142" s="13" t="s">
        <v>641</v>
      </c>
      <c r="L142" s="13" t="s">
        <v>641</v>
      </c>
      <c r="N142" s="13">
        <v>0</v>
      </c>
      <c r="O142" s="13">
        <v>1</v>
      </c>
      <c r="P142" t="s">
        <v>1351</v>
      </c>
      <c r="Q142" t="s">
        <v>1352</v>
      </c>
      <c r="R142" t="s">
        <v>1353</v>
      </c>
    </row>
    <row r="143" spans="1:21" x14ac:dyDescent="0.2">
      <c r="A143" s="13">
        <v>142</v>
      </c>
      <c r="B143" s="8">
        <v>45214</v>
      </c>
      <c r="C143">
        <v>2023</v>
      </c>
      <c r="D143">
        <v>10</v>
      </c>
      <c r="E143">
        <v>15</v>
      </c>
      <c r="F143" s="10" t="s">
        <v>647</v>
      </c>
      <c r="G143" s="10" t="s">
        <v>1518</v>
      </c>
      <c r="H143" s="10" t="s">
        <v>1525</v>
      </c>
      <c r="J143" s="9" t="s">
        <v>1520</v>
      </c>
      <c r="K143" s="7">
        <v>39</v>
      </c>
      <c r="L143" s="13">
        <v>1</v>
      </c>
      <c r="N143" s="7">
        <v>0</v>
      </c>
      <c r="O143" s="7">
        <v>0</v>
      </c>
      <c r="P143" t="s">
        <v>1519</v>
      </c>
      <c r="Q143" t="s">
        <v>1521</v>
      </c>
      <c r="R143" t="s">
        <v>1519</v>
      </c>
    </row>
    <row r="144" spans="1:21" x14ac:dyDescent="0.2">
      <c r="A144" s="13">
        <v>143</v>
      </c>
      <c r="B144" s="17">
        <v>45249</v>
      </c>
      <c r="C144">
        <v>2023</v>
      </c>
      <c r="D144">
        <v>11</v>
      </c>
      <c r="E144">
        <v>19</v>
      </c>
      <c r="F144" t="s">
        <v>689</v>
      </c>
      <c r="G144" t="s">
        <v>690</v>
      </c>
      <c r="H144" t="s">
        <v>1354</v>
      </c>
      <c r="I144" t="s">
        <v>30</v>
      </c>
      <c r="J144" t="s">
        <v>1355</v>
      </c>
      <c r="K144" s="13">
        <v>14</v>
      </c>
      <c r="L144" s="13">
        <v>0</v>
      </c>
      <c r="N144" s="13">
        <v>0</v>
      </c>
      <c r="O144" s="13">
        <v>1</v>
      </c>
      <c r="P144" t="s">
        <v>1356</v>
      </c>
      <c r="Q144" t="s">
        <v>1357</v>
      </c>
      <c r="R144" t="s">
        <v>1358</v>
      </c>
    </row>
    <row r="145" spans="1:19" x14ac:dyDescent="0.2">
      <c r="A145" s="13">
        <v>144</v>
      </c>
      <c r="B145" s="17">
        <v>45250</v>
      </c>
      <c r="C145">
        <v>2023</v>
      </c>
      <c r="D145">
        <v>11</v>
      </c>
      <c r="E145">
        <v>20</v>
      </c>
      <c r="F145" t="s">
        <v>800</v>
      </c>
      <c r="G145" t="s">
        <v>1359</v>
      </c>
      <c r="H145" t="s">
        <v>1360</v>
      </c>
      <c r="I145" t="s">
        <v>30</v>
      </c>
      <c r="J145" t="s">
        <v>1361</v>
      </c>
      <c r="K145" s="13" t="s">
        <v>641</v>
      </c>
      <c r="L145" s="13" t="s">
        <v>641</v>
      </c>
      <c r="N145" s="13">
        <v>0</v>
      </c>
      <c r="O145" s="13">
        <v>1</v>
      </c>
      <c r="P145" t="s">
        <v>1362</v>
      </c>
    </row>
    <row r="146" spans="1:19" x14ac:dyDescent="0.2">
      <c r="A146" s="13">
        <v>145</v>
      </c>
      <c r="B146" s="17">
        <v>45257</v>
      </c>
      <c r="C146">
        <v>2023</v>
      </c>
      <c r="D146">
        <v>11</v>
      </c>
      <c r="E146">
        <v>27</v>
      </c>
      <c r="F146" t="s">
        <v>867</v>
      </c>
      <c r="G146" t="s">
        <v>1313</v>
      </c>
      <c r="H146" t="s">
        <v>1364</v>
      </c>
      <c r="I146" t="s">
        <v>30</v>
      </c>
      <c r="J146" t="s">
        <v>1365</v>
      </c>
      <c r="K146" s="13" t="s">
        <v>1363</v>
      </c>
      <c r="L146" s="13" t="s">
        <v>693</v>
      </c>
      <c r="N146" s="13">
        <v>0</v>
      </c>
      <c r="O146" s="13">
        <v>3</v>
      </c>
      <c r="P146" t="s">
        <v>1366</v>
      </c>
      <c r="Q146" t="s">
        <v>1367</v>
      </c>
      <c r="R146" t="s">
        <v>1368</v>
      </c>
    </row>
    <row r="147" spans="1:19" x14ac:dyDescent="0.2">
      <c r="A147" s="13">
        <v>146</v>
      </c>
      <c r="B147" s="17">
        <v>45269</v>
      </c>
      <c r="C147">
        <v>2023</v>
      </c>
      <c r="D147">
        <v>12</v>
      </c>
      <c r="E147">
        <v>9</v>
      </c>
      <c r="F147" t="s">
        <v>689</v>
      </c>
      <c r="G147" t="s">
        <v>690</v>
      </c>
      <c r="H147" t="s">
        <v>1370</v>
      </c>
      <c r="I147" t="s">
        <v>30</v>
      </c>
      <c r="J147" t="s">
        <v>1371</v>
      </c>
      <c r="K147" s="13" t="s">
        <v>1369</v>
      </c>
      <c r="L147" s="13" t="s">
        <v>693</v>
      </c>
      <c r="N147" s="13">
        <v>0</v>
      </c>
      <c r="O147" s="13">
        <v>1</v>
      </c>
      <c r="P147" t="s">
        <v>1372</v>
      </c>
      <c r="Q147" t="s">
        <v>1373</v>
      </c>
      <c r="R147" t="s">
        <v>1374</v>
      </c>
    </row>
    <row r="148" spans="1:19" x14ac:dyDescent="0.2">
      <c r="A148" s="13">
        <v>147</v>
      </c>
      <c r="B148" s="17">
        <v>45285</v>
      </c>
      <c r="C148">
        <v>2023</v>
      </c>
      <c r="D148">
        <v>12</v>
      </c>
      <c r="E148">
        <v>25</v>
      </c>
      <c r="F148" t="s">
        <v>681</v>
      </c>
      <c r="G148" t="s">
        <v>984</v>
      </c>
      <c r="H148" t="s">
        <v>1375</v>
      </c>
      <c r="I148" t="s">
        <v>20</v>
      </c>
      <c r="J148" t="s">
        <v>1376</v>
      </c>
      <c r="K148" s="13" t="s">
        <v>641</v>
      </c>
      <c r="L148" s="13">
        <v>1</v>
      </c>
      <c r="N148" s="13">
        <v>0</v>
      </c>
      <c r="O148" s="13">
        <v>0</v>
      </c>
      <c r="P148" t="s">
        <v>1377</v>
      </c>
    </row>
    <row r="149" spans="1:19" x14ac:dyDescent="0.2">
      <c r="A149" s="13">
        <v>148</v>
      </c>
      <c r="B149" s="17">
        <v>45331</v>
      </c>
      <c r="C149">
        <v>2024</v>
      </c>
      <c r="D149">
        <v>2</v>
      </c>
      <c r="E149">
        <v>9</v>
      </c>
      <c r="F149" t="s">
        <v>752</v>
      </c>
      <c r="G149" t="s">
        <v>1118</v>
      </c>
      <c r="H149" t="s">
        <v>1378</v>
      </c>
      <c r="I149" t="s">
        <v>30</v>
      </c>
      <c r="J149" t="s">
        <v>1379</v>
      </c>
      <c r="K149" s="13" t="s">
        <v>840</v>
      </c>
      <c r="L149" s="13" t="s">
        <v>840</v>
      </c>
      <c r="N149" s="13">
        <v>0</v>
      </c>
      <c r="O149" s="13">
        <v>1</v>
      </c>
      <c r="P149" t="s">
        <v>1380</v>
      </c>
      <c r="Q149" t="s">
        <v>1381</v>
      </c>
      <c r="R149" t="s">
        <v>1382</v>
      </c>
    </row>
    <row r="150" spans="1:19" x14ac:dyDescent="0.2">
      <c r="A150" s="13">
        <v>149</v>
      </c>
      <c r="B150" s="17">
        <v>45346</v>
      </c>
      <c r="C150">
        <v>2024</v>
      </c>
      <c r="D150">
        <v>2</v>
      </c>
      <c r="E150">
        <v>24</v>
      </c>
      <c r="F150" t="s">
        <v>752</v>
      </c>
      <c r="G150" t="s">
        <v>1152</v>
      </c>
      <c r="H150" t="s">
        <v>1383</v>
      </c>
      <c r="I150" t="s">
        <v>712</v>
      </c>
      <c r="J150" t="s">
        <v>1384</v>
      </c>
      <c r="K150" s="13">
        <v>31</v>
      </c>
      <c r="L150" s="13">
        <v>1</v>
      </c>
      <c r="N150" s="13">
        <v>1</v>
      </c>
      <c r="O150" s="13">
        <v>2</v>
      </c>
      <c r="P150" t="s">
        <v>1385</v>
      </c>
      <c r="Q150" t="s">
        <v>1386</v>
      </c>
      <c r="R150" t="s">
        <v>1387</v>
      </c>
    </row>
    <row r="151" spans="1:19" x14ac:dyDescent="0.2">
      <c r="A151" s="13">
        <v>150</v>
      </c>
      <c r="B151" s="17">
        <v>45374</v>
      </c>
      <c r="C151">
        <v>2024</v>
      </c>
      <c r="D151">
        <v>3</v>
      </c>
      <c r="E151">
        <v>23</v>
      </c>
      <c r="F151" t="s">
        <v>861</v>
      </c>
      <c r="G151" t="s">
        <v>1388</v>
      </c>
      <c r="H151" t="s">
        <v>1389</v>
      </c>
      <c r="I151" t="s">
        <v>30</v>
      </c>
      <c r="J151" t="s">
        <v>1390</v>
      </c>
      <c r="K151" s="13">
        <v>35</v>
      </c>
      <c r="L151" s="13">
        <v>1</v>
      </c>
      <c r="N151" s="13">
        <v>0</v>
      </c>
      <c r="O151" s="13">
        <v>3</v>
      </c>
      <c r="P151" t="s">
        <v>1391</v>
      </c>
      <c r="Q151" t="s">
        <v>1392</v>
      </c>
      <c r="R151" t="s">
        <v>1393</v>
      </c>
    </row>
    <row r="152" spans="1:19" x14ac:dyDescent="0.2">
      <c r="A152" s="13">
        <v>151</v>
      </c>
      <c r="B152" s="17">
        <v>45394</v>
      </c>
      <c r="C152">
        <v>2024</v>
      </c>
      <c r="D152">
        <v>4</v>
      </c>
      <c r="E152">
        <v>12</v>
      </c>
      <c r="F152" t="s">
        <v>919</v>
      </c>
      <c r="G152" t="s">
        <v>1394</v>
      </c>
      <c r="H152" t="s">
        <v>1395</v>
      </c>
      <c r="I152" t="s">
        <v>30</v>
      </c>
      <c r="J152" t="s">
        <v>1396</v>
      </c>
      <c r="K152" s="13" t="s">
        <v>641</v>
      </c>
      <c r="L152" s="13" t="s">
        <v>641</v>
      </c>
      <c r="N152" s="13">
        <v>0</v>
      </c>
      <c r="O152" s="13">
        <v>1</v>
      </c>
      <c r="P152" t="s">
        <v>1397</v>
      </c>
      <c r="Q152" t="s">
        <v>1398</v>
      </c>
      <c r="R152" t="s">
        <v>1399</v>
      </c>
    </row>
    <row r="153" spans="1:19" ht="16" customHeight="1" x14ac:dyDescent="0.2">
      <c r="A153" s="13">
        <v>152</v>
      </c>
      <c r="B153" s="17">
        <v>45397</v>
      </c>
      <c r="C153">
        <v>2024</v>
      </c>
      <c r="D153">
        <v>4</v>
      </c>
      <c r="E153">
        <v>15</v>
      </c>
      <c r="F153" t="s">
        <v>867</v>
      </c>
      <c r="G153" t="s">
        <v>1140</v>
      </c>
      <c r="H153" t="s">
        <v>1400</v>
      </c>
      <c r="I153" t="s">
        <v>636</v>
      </c>
      <c r="J153" t="s">
        <v>1401</v>
      </c>
      <c r="K153" s="13">
        <v>28</v>
      </c>
      <c r="L153" s="13">
        <v>1</v>
      </c>
      <c r="N153" s="13">
        <v>1</v>
      </c>
      <c r="O153" s="13">
        <v>0</v>
      </c>
      <c r="P153" t="s">
        <v>1402</v>
      </c>
      <c r="Q153" t="s">
        <v>1403</v>
      </c>
      <c r="R153" t="s">
        <v>1404</v>
      </c>
      <c r="S153" t="s">
        <v>1405</v>
      </c>
    </row>
    <row r="154" spans="1:19" ht="16" customHeight="1" x14ac:dyDescent="0.2">
      <c r="A154" s="13">
        <v>153</v>
      </c>
      <c r="B154" s="17">
        <v>45397</v>
      </c>
      <c r="C154">
        <v>2024</v>
      </c>
      <c r="D154">
        <v>4</v>
      </c>
      <c r="E154">
        <v>15</v>
      </c>
      <c r="F154" t="s">
        <v>689</v>
      </c>
      <c r="G154" t="s">
        <v>690</v>
      </c>
      <c r="H154" t="s">
        <v>1406</v>
      </c>
      <c r="I154" t="s">
        <v>712</v>
      </c>
      <c r="J154" t="s">
        <v>1407</v>
      </c>
      <c r="K154" s="13" t="s">
        <v>641</v>
      </c>
      <c r="L154" s="13" t="s">
        <v>641</v>
      </c>
      <c r="N154" s="13">
        <v>0</v>
      </c>
      <c r="O154" s="13">
        <v>0</v>
      </c>
      <c r="P154" t="s">
        <v>1408</v>
      </c>
      <c r="Q154" t="s">
        <v>1409</v>
      </c>
      <c r="R154" t="s">
        <v>1410</v>
      </c>
    </row>
    <row r="155" spans="1:19" ht="16" customHeight="1" x14ac:dyDescent="0.2">
      <c r="A155" s="13">
        <v>154</v>
      </c>
      <c r="B155" s="17">
        <v>45413</v>
      </c>
      <c r="C155">
        <v>2024</v>
      </c>
      <c r="D155">
        <v>5</v>
      </c>
      <c r="E155">
        <v>1</v>
      </c>
      <c r="F155" t="s">
        <v>625</v>
      </c>
      <c r="G155" t="s">
        <v>1411</v>
      </c>
      <c r="H155" t="s">
        <v>1412</v>
      </c>
      <c r="I155" t="s">
        <v>170</v>
      </c>
      <c r="J155" t="s">
        <v>1413</v>
      </c>
      <c r="K155" s="13">
        <v>42</v>
      </c>
      <c r="L155" s="13">
        <v>1</v>
      </c>
      <c r="N155" s="13">
        <v>0</v>
      </c>
      <c r="O155" s="13">
        <v>1</v>
      </c>
      <c r="P155" t="s">
        <v>1414</v>
      </c>
      <c r="Q155" t="s">
        <v>1415</v>
      </c>
      <c r="R155" t="s">
        <v>1416</v>
      </c>
      <c r="S155" t="s">
        <v>1417</v>
      </c>
    </row>
    <row r="156" spans="1:19" ht="16" customHeight="1" x14ac:dyDescent="0.2">
      <c r="A156" s="13">
        <v>155</v>
      </c>
      <c r="B156" s="17">
        <v>45430</v>
      </c>
      <c r="C156">
        <v>2024</v>
      </c>
      <c r="D156">
        <v>5</v>
      </c>
      <c r="E156">
        <v>18</v>
      </c>
      <c r="F156" t="s">
        <v>676</v>
      </c>
      <c r="G156" t="s">
        <v>701</v>
      </c>
      <c r="H156" t="s">
        <v>1418</v>
      </c>
      <c r="I156" t="s">
        <v>79</v>
      </c>
      <c r="J156" t="s">
        <v>1419</v>
      </c>
      <c r="K156" s="13">
        <v>41</v>
      </c>
      <c r="L156" s="13">
        <v>1</v>
      </c>
      <c r="N156" s="13">
        <v>0</v>
      </c>
      <c r="O156" s="13">
        <v>0</v>
      </c>
      <c r="P156" t="s">
        <v>1420</v>
      </c>
      <c r="Q156" t="s">
        <v>1421</v>
      </c>
      <c r="R156" t="s">
        <v>1422</v>
      </c>
    </row>
    <row r="157" spans="1:19" ht="16" customHeight="1" x14ac:dyDescent="0.2">
      <c r="A157" s="13">
        <v>156</v>
      </c>
      <c r="B157" s="17">
        <v>45436</v>
      </c>
      <c r="C157">
        <v>2024</v>
      </c>
      <c r="D157">
        <v>5</v>
      </c>
      <c r="E157">
        <v>24</v>
      </c>
      <c r="F157" t="s">
        <v>752</v>
      </c>
      <c r="G157" t="s">
        <v>1423</v>
      </c>
      <c r="H157" t="s">
        <v>1424</v>
      </c>
      <c r="I157" t="s">
        <v>636</v>
      </c>
      <c r="J157" t="s">
        <v>1425</v>
      </c>
      <c r="K157" s="13">
        <v>49</v>
      </c>
      <c r="L157" s="13">
        <v>1</v>
      </c>
      <c r="N157" s="13">
        <v>0</v>
      </c>
      <c r="O157" s="13">
        <v>0</v>
      </c>
      <c r="P157" t="s">
        <v>1426</v>
      </c>
      <c r="Q157" t="s">
        <v>1427</v>
      </c>
      <c r="R157" t="s">
        <v>1428</v>
      </c>
    </row>
    <row r="158" spans="1:19" ht="16" customHeight="1" x14ac:dyDescent="0.2">
      <c r="A158" s="13">
        <v>157</v>
      </c>
      <c r="B158" s="17">
        <v>45437</v>
      </c>
      <c r="C158">
        <v>2024</v>
      </c>
      <c r="D158">
        <v>5</v>
      </c>
      <c r="E158">
        <v>25</v>
      </c>
      <c r="F158" t="s">
        <v>861</v>
      </c>
      <c r="G158" t="s">
        <v>1429</v>
      </c>
      <c r="H158" t="s">
        <v>1430</v>
      </c>
      <c r="I158" t="s">
        <v>1431</v>
      </c>
      <c r="J158" t="s">
        <v>1432</v>
      </c>
      <c r="K158" s="13">
        <v>65</v>
      </c>
      <c r="L158" s="13">
        <v>1</v>
      </c>
      <c r="N158" s="13">
        <v>0</v>
      </c>
      <c r="O158" s="13">
        <v>0</v>
      </c>
      <c r="P158" t="s">
        <v>1433</v>
      </c>
      <c r="Q158" t="s">
        <v>1434</v>
      </c>
      <c r="R158" t="s">
        <v>1435</v>
      </c>
    </row>
    <row r="159" spans="1:19" ht="16" customHeight="1" x14ac:dyDescent="0.2">
      <c r="A159" s="13">
        <v>158</v>
      </c>
      <c r="B159" s="17">
        <v>45455</v>
      </c>
      <c r="C159">
        <v>2024</v>
      </c>
      <c r="D159">
        <v>6</v>
      </c>
      <c r="E159">
        <v>12</v>
      </c>
      <c r="F159" t="s">
        <v>736</v>
      </c>
      <c r="G159" t="s">
        <v>1436</v>
      </c>
      <c r="H159" t="s">
        <v>1437</v>
      </c>
      <c r="I159" t="s">
        <v>636</v>
      </c>
      <c r="J159" t="s">
        <v>1438</v>
      </c>
      <c r="K159" s="13">
        <v>38</v>
      </c>
      <c r="L159" s="13">
        <v>1</v>
      </c>
      <c r="N159" s="13">
        <v>0</v>
      </c>
      <c r="O159" s="13">
        <v>0</v>
      </c>
      <c r="P159" t="s">
        <v>1439</v>
      </c>
      <c r="Q159" t="s">
        <v>1440</v>
      </c>
      <c r="R159" t="s">
        <v>1441</v>
      </c>
    </row>
    <row r="160" spans="1:19" ht="16" customHeight="1" x14ac:dyDescent="0.2">
      <c r="A160" s="13">
        <v>159</v>
      </c>
      <c r="B160" s="17">
        <v>45466</v>
      </c>
      <c r="C160">
        <v>2024</v>
      </c>
      <c r="D160">
        <v>6</v>
      </c>
      <c r="E160">
        <v>23</v>
      </c>
      <c r="F160" t="s">
        <v>625</v>
      </c>
      <c r="G160" t="s">
        <v>1081</v>
      </c>
      <c r="H160" t="s">
        <v>1443</v>
      </c>
      <c r="I160" t="s">
        <v>636</v>
      </c>
      <c r="J160" t="s">
        <v>1444</v>
      </c>
      <c r="K160" s="13" t="s">
        <v>1442</v>
      </c>
      <c r="L160" s="13">
        <v>1</v>
      </c>
      <c r="N160" s="13">
        <v>0</v>
      </c>
      <c r="O160" s="13">
        <v>0</v>
      </c>
      <c r="P160" t="s">
        <v>1445</v>
      </c>
      <c r="Q160" t="s">
        <v>1446</v>
      </c>
      <c r="R160" t="s">
        <v>1447</v>
      </c>
    </row>
    <row r="161" spans="1:26" ht="16" customHeight="1" x14ac:dyDescent="0.2">
      <c r="A161" s="13">
        <v>160</v>
      </c>
      <c r="B161" s="17">
        <v>45469</v>
      </c>
      <c r="C161">
        <v>2024</v>
      </c>
      <c r="D161">
        <v>6</v>
      </c>
      <c r="E161">
        <v>26</v>
      </c>
      <c r="F161" t="s">
        <v>726</v>
      </c>
      <c r="G161" t="s">
        <v>841</v>
      </c>
      <c r="H161" t="s">
        <v>1448</v>
      </c>
      <c r="I161" t="s">
        <v>712</v>
      </c>
      <c r="J161" t="s">
        <v>1449</v>
      </c>
      <c r="K161" s="13" t="s">
        <v>641</v>
      </c>
      <c r="L161" s="13" t="s">
        <v>641</v>
      </c>
      <c r="N161" s="13">
        <v>0</v>
      </c>
      <c r="O161" s="13">
        <v>2</v>
      </c>
      <c r="P161" t="s">
        <v>1450</v>
      </c>
      <c r="Q161" t="s">
        <v>1451</v>
      </c>
      <c r="R161" t="s">
        <v>1452</v>
      </c>
    </row>
    <row r="162" spans="1:26" ht="16" customHeight="1" x14ac:dyDescent="0.2">
      <c r="A162" s="13">
        <v>161</v>
      </c>
      <c r="B162" s="17">
        <v>45473</v>
      </c>
      <c r="C162">
        <v>2024</v>
      </c>
      <c r="D162">
        <v>6</v>
      </c>
      <c r="E162">
        <v>30</v>
      </c>
      <c r="F162" t="s">
        <v>867</v>
      </c>
      <c r="G162" t="s">
        <v>1140</v>
      </c>
      <c r="H162" t="s">
        <v>1453</v>
      </c>
      <c r="I162" t="s">
        <v>636</v>
      </c>
      <c r="J162" t="s">
        <v>1454</v>
      </c>
      <c r="K162" s="13">
        <v>25</v>
      </c>
      <c r="L162" s="13">
        <v>1</v>
      </c>
      <c r="N162" s="13">
        <v>0</v>
      </c>
      <c r="O162" s="13">
        <v>1</v>
      </c>
      <c r="P162" t="s">
        <v>1455</v>
      </c>
    </row>
    <row r="163" spans="1:26" ht="16" customHeight="1" x14ac:dyDescent="0.2">
      <c r="A163" s="13">
        <v>162</v>
      </c>
      <c r="B163" s="17">
        <v>45473</v>
      </c>
      <c r="C163">
        <v>2024</v>
      </c>
      <c r="D163">
        <v>6</v>
      </c>
      <c r="E163">
        <v>30</v>
      </c>
      <c r="F163" t="s">
        <v>1144</v>
      </c>
      <c r="G163" t="s">
        <v>1456</v>
      </c>
      <c r="H163" t="s">
        <v>1457</v>
      </c>
      <c r="I163" t="s">
        <v>1431</v>
      </c>
      <c r="J163" t="s">
        <v>1458</v>
      </c>
      <c r="K163" s="13">
        <v>24</v>
      </c>
      <c r="L163" s="13">
        <v>1</v>
      </c>
      <c r="N163" s="13">
        <v>0</v>
      </c>
      <c r="O163" s="13">
        <v>0</v>
      </c>
      <c r="P163" t="s">
        <v>1459</v>
      </c>
      <c r="Q163" t="s">
        <v>1460</v>
      </c>
      <c r="R163" t="s">
        <v>1461</v>
      </c>
    </row>
    <row r="164" spans="1:26" ht="16" customHeight="1" x14ac:dyDescent="0.2">
      <c r="A164" s="13">
        <v>163</v>
      </c>
      <c r="B164" s="17">
        <v>45477</v>
      </c>
      <c r="C164">
        <v>2024</v>
      </c>
      <c r="D164">
        <v>7</v>
      </c>
      <c r="E164">
        <v>4</v>
      </c>
      <c r="F164" t="s">
        <v>759</v>
      </c>
      <c r="G164" t="s">
        <v>1462</v>
      </c>
      <c r="H164" t="s">
        <v>1463</v>
      </c>
      <c r="I164" t="s">
        <v>1431</v>
      </c>
      <c r="J164" t="s">
        <v>1464</v>
      </c>
      <c r="K164" s="13" t="s">
        <v>641</v>
      </c>
      <c r="L164" s="13">
        <v>1</v>
      </c>
      <c r="N164" s="13">
        <v>1</v>
      </c>
      <c r="O164" s="13">
        <v>2</v>
      </c>
      <c r="P164" t="s">
        <v>1465</v>
      </c>
      <c r="Q164" t="s">
        <v>1466</v>
      </c>
      <c r="R164" t="s">
        <v>1467</v>
      </c>
    </row>
    <row r="165" spans="1:26" ht="16" customHeight="1" x14ac:dyDescent="0.2">
      <c r="A165" s="13">
        <v>164</v>
      </c>
      <c r="B165" s="17">
        <v>45514</v>
      </c>
      <c r="C165">
        <v>2024</v>
      </c>
      <c r="D165">
        <v>8</v>
      </c>
      <c r="E165">
        <v>10</v>
      </c>
      <c r="F165" t="s">
        <v>689</v>
      </c>
      <c r="G165" t="s">
        <v>690</v>
      </c>
      <c r="H165" t="s">
        <v>1468</v>
      </c>
      <c r="I165" t="s">
        <v>20</v>
      </c>
      <c r="J165" t="s">
        <v>1469</v>
      </c>
      <c r="K165" s="13">
        <v>33</v>
      </c>
      <c r="L165" s="13">
        <v>1</v>
      </c>
      <c r="N165" s="13">
        <v>0</v>
      </c>
      <c r="O165" s="13">
        <v>1</v>
      </c>
      <c r="P165" t="s">
        <v>1470</v>
      </c>
      <c r="Q165" t="s">
        <v>1471</v>
      </c>
      <c r="R165" t="s">
        <v>1472</v>
      </c>
    </row>
    <row r="166" spans="1:26" ht="16" customHeight="1" x14ac:dyDescent="0.2">
      <c r="A166" s="13">
        <v>165</v>
      </c>
      <c r="B166" s="17">
        <v>45534</v>
      </c>
      <c r="C166">
        <v>2024</v>
      </c>
      <c r="D166">
        <v>8</v>
      </c>
      <c r="E166">
        <v>30</v>
      </c>
      <c r="F166" t="s">
        <v>759</v>
      </c>
      <c r="G166" t="s">
        <v>1473</v>
      </c>
      <c r="H166" t="s">
        <v>1474</v>
      </c>
      <c r="I166" t="s">
        <v>30</v>
      </c>
      <c r="J166" t="s">
        <v>1475</v>
      </c>
      <c r="K166" s="13">
        <v>49</v>
      </c>
      <c r="L166" s="13">
        <v>1</v>
      </c>
      <c r="N166" s="13">
        <v>0</v>
      </c>
      <c r="O166" s="13">
        <v>1</v>
      </c>
      <c r="P166" t="s">
        <v>1476</v>
      </c>
    </row>
    <row r="167" spans="1:26" ht="16" customHeight="1" x14ac:dyDescent="0.2">
      <c r="A167" s="13">
        <v>166</v>
      </c>
      <c r="B167" s="17">
        <v>45580</v>
      </c>
      <c r="C167">
        <v>2024</v>
      </c>
      <c r="D167">
        <v>10</v>
      </c>
      <c r="E167">
        <v>15</v>
      </c>
      <c r="F167" t="s">
        <v>867</v>
      </c>
      <c r="G167" t="s">
        <v>1477</v>
      </c>
      <c r="H167" t="s">
        <v>1478</v>
      </c>
      <c r="I167" t="s">
        <v>30</v>
      </c>
      <c r="J167" t="s">
        <v>1479</v>
      </c>
      <c r="K167" s="13">
        <v>43</v>
      </c>
      <c r="L167" s="13">
        <v>1</v>
      </c>
      <c r="N167" s="13">
        <v>0</v>
      </c>
      <c r="O167" s="13">
        <v>1</v>
      </c>
      <c r="P167" t="s">
        <v>1480</v>
      </c>
      <c r="Q167" t="s">
        <v>1481</v>
      </c>
    </row>
    <row r="168" spans="1:26" ht="16" customHeight="1" x14ac:dyDescent="0.2">
      <c r="A168" s="13">
        <v>167</v>
      </c>
      <c r="B168" s="17">
        <v>45601</v>
      </c>
      <c r="C168">
        <v>2024</v>
      </c>
      <c r="D168">
        <v>11</v>
      </c>
      <c r="E168">
        <v>5</v>
      </c>
      <c r="F168" t="s">
        <v>894</v>
      </c>
      <c r="G168" t="s">
        <v>1482</v>
      </c>
      <c r="H168" t="s">
        <v>1483</v>
      </c>
      <c r="I168" t="s">
        <v>30</v>
      </c>
      <c r="J168" t="s">
        <v>1484</v>
      </c>
      <c r="K168" s="13" t="s">
        <v>641</v>
      </c>
      <c r="L168" s="13" t="s">
        <v>641</v>
      </c>
      <c r="N168" s="13">
        <v>0</v>
      </c>
      <c r="O168" s="13">
        <v>1</v>
      </c>
      <c r="P168" t="s">
        <v>1485</v>
      </c>
    </row>
    <row r="169" spans="1:26" ht="16" customHeight="1" x14ac:dyDescent="0.2">
      <c r="A169" s="13">
        <v>168</v>
      </c>
      <c r="B169" s="17">
        <v>45651</v>
      </c>
      <c r="C169">
        <v>2024</v>
      </c>
      <c r="D169">
        <v>12</v>
      </c>
      <c r="E169">
        <v>25</v>
      </c>
      <c r="F169" t="s">
        <v>657</v>
      </c>
      <c r="G169" t="s">
        <v>1486</v>
      </c>
      <c r="H169" t="s">
        <v>1487</v>
      </c>
      <c r="I169" t="s">
        <v>30</v>
      </c>
      <c r="J169" t="s">
        <v>1488</v>
      </c>
      <c r="K169" s="13" t="s">
        <v>641</v>
      </c>
      <c r="L169" s="13" t="s">
        <v>641</v>
      </c>
      <c r="N169" s="13">
        <v>0</v>
      </c>
      <c r="O169" s="13">
        <v>2</v>
      </c>
      <c r="P169" t="s">
        <v>1489</v>
      </c>
      <c r="Q169" t="s">
        <v>1490</v>
      </c>
      <c r="R169" t="s">
        <v>1491</v>
      </c>
    </row>
    <row r="170" spans="1:26" x14ac:dyDescent="0.2">
      <c r="A170" s="13">
        <v>169</v>
      </c>
      <c r="B170" s="17">
        <v>45656</v>
      </c>
      <c r="C170">
        <v>2024</v>
      </c>
      <c r="D170">
        <v>12</v>
      </c>
      <c r="E170">
        <v>30</v>
      </c>
      <c r="F170" t="s">
        <v>681</v>
      </c>
      <c r="G170" t="s">
        <v>901</v>
      </c>
      <c r="H170" t="s">
        <v>1492</v>
      </c>
      <c r="I170" t="s">
        <v>30</v>
      </c>
      <c r="J170" t="s">
        <v>1493</v>
      </c>
      <c r="K170" s="13" t="s">
        <v>641</v>
      </c>
      <c r="L170" s="13" t="s">
        <v>641</v>
      </c>
      <c r="N170" s="13">
        <v>0</v>
      </c>
      <c r="O170" s="13">
        <v>1</v>
      </c>
      <c r="P170" t="s">
        <v>1494</v>
      </c>
      <c r="Q170" t="s">
        <v>1495</v>
      </c>
      <c r="R170" t="s">
        <v>1496</v>
      </c>
      <c r="S170" t="s">
        <v>1497</v>
      </c>
    </row>
    <row r="171" spans="1:26" x14ac:dyDescent="0.2">
      <c r="B171" s="17"/>
    </row>
    <row r="172" spans="1:26" ht="17" customHeight="1" x14ac:dyDescent="0.2">
      <c r="B172" s="17"/>
    </row>
    <row r="173" spans="1:26" x14ac:dyDescent="0.2">
      <c r="B173" s="17"/>
    </row>
    <row r="174" spans="1:26" x14ac:dyDescent="0.2">
      <c r="B174" s="17"/>
    </row>
    <row r="175" spans="1:26" s="2" customFormat="1" x14ac:dyDescent="0.2">
      <c r="B175" s="12"/>
      <c r="I175" s="18"/>
      <c r="J175" s="18"/>
      <c r="K175" s="18"/>
      <c r="L175" s="18"/>
      <c r="M175" s="19"/>
      <c r="P175"/>
      <c r="Q175"/>
      <c r="R175"/>
      <c r="S175"/>
      <c r="T175"/>
      <c r="U175"/>
      <c r="V175"/>
      <c r="W175"/>
      <c r="X175"/>
      <c r="Y175"/>
      <c r="Z175"/>
    </row>
    <row r="176" spans="1:26" s="10" customFormat="1" x14ac:dyDescent="0.2">
      <c r="A176" s="7"/>
      <c r="B176" s="7"/>
      <c r="H176" s="9"/>
      <c r="I176" s="7"/>
      <c r="K176" s="7"/>
      <c r="L176" s="7"/>
      <c r="M176" s="1"/>
      <c r="N176" s="7"/>
      <c r="O176" s="7"/>
      <c r="P176"/>
      <c r="Q176"/>
      <c r="R176"/>
      <c r="S176"/>
      <c r="T176"/>
      <c r="U176"/>
      <c r="V176"/>
      <c r="W176"/>
      <c r="X176"/>
      <c r="Y176"/>
      <c r="Z176"/>
    </row>
    <row r="177" spans="1:26" s="10" customFormat="1" x14ac:dyDescent="0.2">
      <c r="A177" s="7"/>
      <c r="B177" s="7"/>
      <c r="H177" s="9"/>
      <c r="I177" s="7"/>
      <c r="K177" s="7"/>
      <c r="L177" s="7"/>
      <c r="M177" s="1"/>
      <c r="N177" s="7"/>
      <c r="O177" s="7"/>
      <c r="P177"/>
      <c r="Q177"/>
      <c r="R177"/>
      <c r="S177"/>
      <c r="T177"/>
      <c r="U177"/>
      <c r="V177"/>
      <c r="W177"/>
      <c r="X177"/>
      <c r="Y177"/>
      <c r="Z177"/>
    </row>
    <row r="178" spans="1:26" x14ac:dyDescent="0.2">
      <c r="A178" s="7"/>
      <c r="B178" s="7"/>
      <c r="H178" s="9"/>
      <c r="I178" s="7"/>
      <c r="O178" s="7"/>
    </row>
    <row r="179" spans="1:26" x14ac:dyDescent="0.2">
      <c r="A179" s="7"/>
      <c r="B179" s="7"/>
      <c r="H179" s="10"/>
      <c r="I179" s="7"/>
    </row>
  </sheetData>
  <autoFilter ref="A1:W176" xr:uid="{B1E7BF69-807A-1844-8E2F-D418494A7F20}"/>
  <sortState xmlns:xlrd2="http://schemas.microsoft.com/office/spreadsheetml/2017/richdata2" ref="A2:AB179">
    <sortCondition ref="C2:C179"/>
    <sortCondition ref="D2:D179"/>
    <sortCondition ref="E2:E179"/>
  </sortState>
  <hyperlinks>
    <hyperlink ref="Q149" r:id="rId1" xr:uid="{2C9456FC-8A53-BF44-9D5A-182321AEA5D2}"/>
    <hyperlink ref="Q151" r:id="rId2" xr:uid="{5CF3083A-C006-AB4A-9A1C-01941ADC1CAC}"/>
    <hyperlink ref="Q160" r:id="rId3" xr:uid="{7784F3DD-CDFB-314B-8929-7056E23396CE}"/>
    <hyperlink ref="P138" r:id="rId4" xr:uid="{4ACF3002-CC06-1E4E-AC78-BC9DA0D6D6D4}"/>
    <hyperlink ref="P165" r:id="rId5" xr:uid="{35EBBD80-DB91-0E47-BAC1-23FFCB4D0779}"/>
    <hyperlink ref="Q123" r:id="rId6" xr:uid="{567B5534-C5AB-6C43-ADB6-6D8959E46A56}"/>
    <hyperlink ref="S130" r:id="rId7" xr:uid="{C8235E01-AFCE-5448-8DE5-5FFDE6625998}"/>
    <hyperlink ref="Q124" r:id="rId8" xr:uid="{783950DC-2186-0F45-BFF9-95760051DB95}"/>
    <hyperlink ref="R124" r:id="rId9" xr:uid="{9D47A11E-2A7F-0F49-9980-CD7EF33EF83E}"/>
    <hyperlink ref="P128" r:id="rId10" xr:uid="{FF1FF383-86DF-6C4C-8D7B-E7185A881416}"/>
    <hyperlink ref="P130" r:id="rId11" xr:uid="{DC93C808-1445-0143-A73D-91FCEC208652}"/>
    <hyperlink ref="P143" r:id="rId12" xr:uid="{FCA354F0-74A7-704E-89AE-B15035DBA3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F46E-E0F5-024E-8D53-24E849192419}">
  <dimension ref="B1:V23"/>
  <sheetViews>
    <sheetView topLeftCell="J1" zoomScale="160" zoomScaleNormal="160" workbookViewId="0">
      <selection activeCell="P11" sqref="P11"/>
    </sheetView>
  </sheetViews>
  <sheetFormatPr baseColWidth="10" defaultRowHeight="16" x14ac:dyDescent="0.2"/>
  <cols>
    <col min="2" max="2" width="55.6640625" bestFit="1" customWidth="1"/>
    <col min="3" max="3" width="6.1640625" bestFit="1" customWidth="1"/>
    <col min="4" max="4" width="9.1640625" bestFit="1" customWidth="1"/>
    <col min="14" max="14" width="5.1640625" bestFit="1" customWidth="1"/>
    <col min="15" max="15" width="27.1640625" customWidth="1"/>
    <col min="16" max="18" width="20.83203125" customWidth="1"/>
    <col min="19" max="20" width="30.83203125" customWidth="1"/>
  </cols>
  <sheetData>
    <row r="1" spans="2:22" ht="17" customHeight="1" x14ac:dyDescent="0.2">
      <c r="N1" s="26" t="s">
        <v>1533</v>
      </c>
      <c r="O1" s="26" t="s">
        <v>1531</v>
      </c>
      <c r="P1" s="26" t="s">
        <v>1532</v>
      </c>
      <c r="Q1" s="27" t="s">
        <v>1529</v>
      </c>
      <c r="R1" s="27"/>
      <c r="S1" s="27" t="s">
        <v>1526</v>
      </c>
      <c r="T1" s="27"/>
    </row>
    <row r="2" spans="2:22" ht="17" customHeight="1" x14ac:dyDescent="0.2">
      <c r="B2" t="s">
        <v>1531</v>
      </c>
      <c r="C2">
        <v>7</v>
      </c>
      <c r="N2" s="26"/>
      <c r="O2" s="26"/>
      <c r="P2" s="26"/>
      <c r="Q2" s="2" t="s">
        <v>1528</v>
      </c>
      <c r="R2" s="2" t="s">
        <v>1527</v>
      </c>
      <c r="S2" s="2" t="s">
        <v>1528</v>
      </c>
      <c r="T2" s="2" t="s">
        <v>1527</v>
      </c>
    </row>
    <row r="3" spans="2:22" x14ac:dyDescent="0.2">
      <c r="B3" t="s">
        <v>1530</v>
      </c>
      <c r="C3">
        <v>284</v>
      </c>
      <c r="N3">
        <v>2018</v>
      </c>
      <c r="O3" s="13">
        <v>1</v>
      </c>
      <c r="P3" s="7">
        <v>30</v>
      </c>
      <c r="Q3" s="23">
        <f>O3/P3</f>
        <v>3.3333333333333333E-2</v>
      </c>
      <c r="R3" s="22">
        <f>1-Q3</f>
        <v>0.96666666666666667</v>
      </c>
      <c r="S3" s="21">
        <f>Q3/$U$3</f>
        <v>4.5475216007276034</v>
      </c>
      <c r="T3" s="21">
        <f>R3/$V$3</f>
        <v>0.97380465478624978</v>
      </c>
      <c r="U3" s="20">
        <v>7.3299999999999997E-3</v>
      </c>
      <c r="V3" s="20">
        <f>1-U3</f>
        <v>0.99267000000000005</v>
      </c>
    </row>
    <row r="4" spans="2:22" x14ac:dyDescent="0.2">
      <c r="N4">
        <v>2019</v>
      </c>
      <c r="O4" s="13">
        <v>1</v>
      </c>
      <c r="P4" s="7">
        <v>30</v>
      </c>
      <c r="Q4" s="23">
        <f>O4/P4</f>
        <v>3.3333333333333333E-2</v>
      </c>
      <c r="R4" s="22">
        <f>1-Q4</f>
        <v>0.96666666666666667</v>
      </c>
      <c r="S4" s="21">
        <f>Q4/$U$3</f>
        <v>4.5475216007276034</v>
      </c>
      <c r="T4" s="21">
        <f>R4/$V$3</f>
        <v>0.97380465478624978</v>
      </c>
    </row>
    <row r="5" spans="2:22" x14ac:dyDescent="0.2">
      <c r="C5" t="s">
        <v>1528</v>
      </c>
      <c r="D5" t="s">
        <v>1527</v>
      </c>
      <c r="N5">
        <v>2020</v>
      </c>
      <c r="O5" s="13">
        <v>0</v>
      </c>
      <c r="P5" s="7">
        <v>40</v>
      </c>
      <c r="Q5" s="23">
        <f>O5/P5</f>
        <v>0</v>
      </c>
      <c r="R5" s="22">
        <f>1-Q5</f>
        <v>1</v>
      </c>
      <c r="S5" s="21">
        <f>Q5/$U$3</f>
        <v>0</v>
      </c>
      <c r="T5" s="21">
        <f>R5/$V$3</f>
        <v>1.0073841256409481</v>
      </c>
    </row>
    <row r="6" spans="2:22" x14ac:dyDescent="0.2">
      <c r="B6" t="s">
        <v>1529</v>
      </c>
      <c r="C6" s="23">
        <f>C2/C3</f>
        <v>2.464788732394366E-2</v>
      </c>
      <c r="D6" s="23">
        <f>1-C6</f>
        <v>0.97535211267605637</v>
      </c>
      <c r="N6">
        <v>2021</v>
      </c>
      <c r="O6" s="13">
        <v>0</v>
      </c>
      <c r="P6" s="7">
        <v>61</v>
      </c>
      <c r="Q6" s="23">
        <f>O6/P6</f>
        <v>0</v>
      </c>
      <c r="R6" s="22">
        <f>1-Q6</f>
        <v>1</v>
      </c>
      <c r="S6" s="21">
        <f>Q6/$U$3</f>
        <v>0</v>
      </c>
      <c r="T6" s="21">
        <f>R6/$V$3</f>
        <v>1.0073841256409481</v>
      </c>
    </row>
    <row r="7" spans="2:22" x14ac:dyDescent="0.2">
      <c r="C7" s="23"/>
      <c r="D7" s="23"/>
      <c r="N7">
        <v>2022</v>
      </c>
      <c r="O7" s="13">
        <v>1</v>
      </c>
      <c r="P7" s="7">
        <v>50</v>
      </c>
      <c r="Q7" s="23">
        <f>O7/P7</f>
        <v>0.02</v>
      </c>
      <c r="R7" s="22">
        <f>1-Q7</f>
        <v>0.98</v>
      </c>
      <c r="S7" s="21">
        <f>Q7/$U$3</f>
        <v>2.7285129604365621</v>
      </c>
      <c r="T7" s="21">
        <f>R7/$V$3</f>
        <v>0.98723644312812908</v>
      </c>
    </row>
    <row r="8" spans="2:22" x14ac:dyDescent="0.2">
      <c r="C8" t="s">
        <v>1528</v>
      </c>
      <c r="D8" t="s">
        <v>1527</v>
      </c>
      <c r="N8">
        <v>2023</v>
      </c>
      <c r="O8" s="13">
        <v>1</v>
      </c>
      <c r="P8" s="24">
        <v>48</v>
      </c>
      <c r="Q8" s="23">
        <f>O8/P8</f>
        <v>2.0833333333333332E-2</v>
      </c>
      <c r="R8" s="22">
        <f>1-Q8</f>
        <v>0.97916666666666663</v>
      </c>
      <c r="S8" s="21">
        <f>Q8/$U$3</f>
        <v>2.842201000454752</v>
      </c>
      <c r="T8" s="21">
        <f>R8/$V$3</f>
        <v>0.98639695635676161</v>
      </c>
    </row>
    <row r="9" spans="2:22" x14ac:dyDescent="0.2">
      <c r="B9" t="s">
        <v>1526</v>
      </c>
      <c r="C9" s="25">
        <f>C6/C10</f>
        <v>3.3626040005380164</v>
      </c>
      <c r="D9" s="25">
        <f>D6/D10</f>
        <v>0.98255423522022056</v>
      </c>
      <c r="N9">
        <v>2024</v>
      </c>
      <c r="O9" s="13">
        <v>3</v>
      </c>
      <c r="P9" s="24">
        <v>25</v>
      </c>
      <c r="Q9" s="23">
        <f>O9/P9</f>
        <v>0.12</v>
      </c>
      <c r="R9" s="22">
        <f>1-Q9</f>
        <v>0.88</v>
      </c>
      <c r="S9" s="21">
        <f>Q9/$U$3</f>
        <v>16.371077762619372</v>
      </c>
      <c r="T9" s="21">
        <f>R9/$V$3</f>
        <v>0.88649803056403431</v>
      </c>
    </row>
    <row r="10" spans="2:22" x14ac:dyDescent="0.2">
      <c r="C10" s="20">
        <v>7.3299999999999997E-3</v>
      </c>
      <c r="D10" s="20">
        <f>1-C10</f>
        <v>0.99267000000000005</v>
      </c>
    </row>
    <row r="11" spans="2:22" x14ac:dyDescent="0.2">
      <c r="O11">
        <f>SUM(O3:O9)</f>
        <v>7</v>
      </c>
      <c r="P11">
        <f>SUM(P3:P9)</f>
        <v>284</v>
      </c>
    </row>
    <row r="18" spans="16:18" x14ac:dyDescent="0.2">
      <c r="P18" s="7"/>
      <c r="Q18" s="7"/>
      <c r="R18" s="10"/>
    </row>
    <row r="19" spans="16:18" x14ac:dyDescent="0.2">
      <c r="P19" s="7"/>
      <c r="Q19" s="7"/>
      <c r="R19" s="10"/>
    </row>
    <row r="20" spans="16:18" x14ac:dyDescent="0.2">
      <c r="P20" s="7"/>
      <c r="Q20" s="7"/>
      <c r="R20" s="10"/>
    </row>
    <row r="21" spans="16:18" x14ac:dyDescent="0.2">
      <c r="P21" s="7"/>
      <c r="Q21" s="7"/>
      <c r="R21" s="10"/>
    </row>
    <row r="22" spans="16:18" x14ac:dyDescent="0.2">
      <c r="P22" s="7"/>
      <c r="Q22" s="7"/>
      <c r="R22" s="10"/>
    </row>
    <row r="23" spans="16:18" x14ac:dyDescent="0.2">
      <c r="P23" s="7"/>
      <c r="Q23" s="7"/>
      <c r="R23" s="10"/>
    </row>
  </sheetData>
  <mergeCells count="5">
    <mergeCell ref="Q1:R1"/>
    <mergeCell ref="S1:T1"/>
    <mergeCell ref="O1:O2"/>
    <mergeCell ref="P1:P2"/>
    <mergeCell ref="N1:N2"/>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1A35-65B4-9241-B174-51D322A028B6}">
  <dimension ref="B1:V23"/>
  <sheetViews>
    <sheetView topLeftCell="B34" zoomScale="130" zoomScaleNormal="130" workbookViewId="0">
      <selection activeCell="M57" sqref="M57"/>
    </sheetView>
  </sheetViews>
  <sheetFormatPr baseColWidth="10" defaultRowHeight="16" x14ac:dyDescent="0.2"/>
  <cols>
    <col min="2" max="2" width="55.6640625" bestFit="1" customWidth="1"/>
    <col min="3" max="3" width="6.1640625" bestFit="1" customWidth="1"/>
    <col min="4" max="4" width="9.1640625" bestFit="1" customWidth="1"/>
    <col min="14" max="14" width="5.1640625" bestFit="1" customWidth="1"/>
    <col min="15" max="15" width="27.1640625" customWidth="1"/>
    <col min="16" max="18" width="20.83203125" customWidth="1"/>
    <col min="19" max="20" width="30.83203125" customWidth="1"/>
  </cols>
  <sheetData>
    <row r="1" spans="2:22" ht="17" customHeight="1" x14ac:dyDescent="0.2">
      <c r="N1" s="26" t="s">
        <v>1533</v>
      </c>
      <c r="O1" s="26" t="s">
        <v>1531</v>
      </c>
      <c r="P1" s="26" t="s">
        <v>1532</v>
      </c>
      <c r="Q1" s="27" t="s">
        <v>1529</v>
      </c>
      <c r="R1" s="27"/>
      <c r="S1" s="27" t="s">
        <v>1526</v>
      </c>
      <c r="T1" s="27"/>
    </row>
    <row r="2" spans="2:22" ht="17" customHeight="1" x14ac:dyDescent="0.2">
      <c r="B2" t="s">
        <v>1531</v>
      </c>
      <c r="C2">
        <v>7</v>
      </c>
      <c r="N2" s="26"/>
      <c r="O2" s="26"/>
      <c r="P2" s="26"/>
      <c r="Q2" s="2" t="s">
        <v>1528</v>
      </c>
      <c r="R2" s="2" t="s">
        <v>1527</v>
      </c>
      <c r="S2" s="2" t="s">
        <v>1528</v>
      </c>
      <c r="T2" s="2" t="s">
        <v>1527</v>
      </c>
    </row>
    <row r="3" spans="2:22" x14ac:dyDescent="0.2">
      <c r="B3" t="s">
        <v>1530</v>
      </c>
      <c r="C3">
        <v>284</v>
      </c>
      <c r="N3">
        <v>2018</v>
      </c>
      <c r="O3" s="13">
        <v>1</v>
      </c>
      <c r="P3" s="7">
        <v>30</v>
      </c>
      <c r="Q3" s="23">
        <f>O3/P3</f>
        <v>3.3333333333333333E-2</v>
      </c>
      <c r="R3" s="22">
        <f>1-Q3</f>
        <v>0.96666666666666667</v>
      </c>
      <c r="S3" s="21">
        <v>4.5475216007275998</v>
      </c>
      <c r="T3" s="21">
        <f>R3/$V$3</f>
        <v>0.97643097643097643</v>
      </c>
      <c r="U3" s="20">
        <v>0.01</v>
      </c>
      <c r="V3" s="20">
        <f>1-U3</f>
        <v>0.99</v>
      </c>
    </row>
    <row r="4" spans="2:22" x14ac:dyDescent="0.2">
      <c r="N4">
        <v>2019</v>
      </c>
      <c r="O4" s="13">
        <v>1</v>
      </c>
      <c r="P4" s="7">
        <v>30</v>
      </c>
      <c r="Q4" s="23">
        <f>O4/P4</f>
        <v>3.3333333333333333E-2</v>
      </c>
      <c r="R4" s="22">
        <f>1-Q4</f>
        <v>0.96666666666666667</v>
      </c>
      <c r="S4" s="21">
        <f>Q4/$U$3</f>
        <v>3.333333333333333</v>
      </c>
      <c r="T4" s="21">
        <f>R4/$V$3</f>
        <v>0.97643097643097643</v>
      </c>
    </row>
    <row r="5" spans="2:22" x14ac:dyDescent="0.2">
      <c r="C5" t="s">
        <v>1528</v>
      </c>
      <c r="D5" t="s">
        <v>1527</v>
      </c>
      <c r="N5">
        <v>2020</v>
      </c>
      <c r="O5" s="13">
        <v>0</v>
      </c>
      <c r="P5" s="7">
        <v>40</v>
      </c>
      <c r="Q5" s="23">
        <f>O5/P5</f>
        <v>0</v>
      </c>
      <c r="R5" s="22">
        <f>1-Q5</f>
        <v>1</v>
      </c>
      <c r="S5" s="21">
        <f>Q5/$U$3</f>
        <v>0</v>
      </c>
      <c r="T5" s="21">
        <f>R5/$V$3</f>
        <v>1.0101010101010102</v>
      </c>
    </row>
    <row r="6" spans="2:22" x14ac:dyDescent="0.2">
      <c r="B6" t="s">
        <v>1529</v>
      </c>
      <c r="C6" s="23">
        <f>C2/C3</f>
        <v>2.464788732394366E-2</v>
      </c>
      <c r="D6" s="23">
        <f>1-C6</f>
        <v>0.97535211267605637</v>
      </c>
      <c r="N6">
        <v>2021</v>
      </c>
      <c r="O6" s="13">
        <v>0</v>
      </c>
      <c r="P6" s="7">
        <v>61</v>
      </c>
      <c r="Q6" s="23">
        <f>O6/P6</f>
        <v>0</v>
      </c>
      <c r="R6" s="22">
        <f>1-Q6</f>
        <v>1</v>
      </c>
      <c r="S6" s="21">
        <f>Q6/$U$3</f>
        <v>0</v>
      </c>
      <c r="T6" s="21">
        <f>R6/$V$3</f>
        <v>1.0101010101010102</v>
      </c>
    </row>
    <row r="7" spans="2:22" x14ac:dyDescent="0.2">
      <c r="C7" s="23"/>
      <c r="D7" s="23"/>
      <c r="N7">
        <v>2022</v>
      </c>
      <c r="O7" s="13">
        <v>1</v>
      </c>
      <c r="P7" s="7">
        <v>50</v>
      </c>
      <c r="Q7" s="23">
        <f>O7/P7</f>
        <v>0.02</v>
      </c>
      <c r="R7" s="22">
        <f>1-Q7</f>
        <v>0.98</v>
      </c>
      <c r="S7" s="21">
        <f>Q7/$U$3</f>
        <v>2</v>
      </c>
      <c r="T7" s="21">
        <f>R7/$V$3</f>
        <v>0.98989898989898994</v>
      </c>
    </row>
    <row r="8" spans="2:22" x14ac:dyDescent="0.2">
      <c r="C8" t="s">
        <v>1528</v>
      </c>
      <c r="D8" t="s">
        <v>1527</v>
      </c>
      <c r="N8">
        <v>2023</v>
      </c>
      <c r="O8" s="13">
        <v>1</v>
      </c>
      <c r="P8" s="24">
        <v>48</v>
      </c>
      <c r="Q8" s="23">
        <f>O8/P8</f>
        <v>2.0833333333333332E-2</v>
      </c>
      <c r="R8" s="22">
        <f>1-Q8</f>
        <v>0.97916666666666663</v>
      </c>
      <c r="S8" s="21">
        <f>Q8/$U$3</f>
        <v>2.083333333333333</v>
      </c>
      <c r="T8" s="21">
        <f>R8/$V$3</f>
        <v>0.98905723905723908</v>
      </c>
    </row>
    <row r="9" spans="2:22" x14ac:dyDescent="0.2">
      <c r="B9" t="s">
        <v>1526</v>
      </c>
      <c r="C9" s="25">
        <f>C6/C10</f>
        <v>2.464788732394366</v>
      </c>
      <c r="D9" s="25">
        <f>D6/D10</f>
        <v>0.98520415421823881</v>
      </c>
      <c r="N9">
        <v>2024</v>
      </c>
      <c r="O9" s="13">
        <v>3</v>
      </c>
      <c r="P9" s="24">
        <v>25</v>
      </c>
      <c r="Q9" s="23">
        <f>O9/P9</f>
        <v>0.12</v>
      </c>
      <c r="R9" s="22">
        <f>1-Q9</f>
        <v>0.88</v>
      </c>
      <c r="S9" s="21">
        <f>Q9/$U$3</f>
        <v>12</v>
      </c>
      <c r="T9" s="21">
        <f>R9/$V$3</f>
        <v>0.88888888888888895</v>
      </c>
    </row>
    <row r="10" spans="2:22" x14ac:dyDescent="0.2">
      <c r="C10" s="20">
        <v>0.01</v>
      </c>
      <c r="D10" s="20">
        <v>0.99</v>
      </c>
    </row>
    <row r="18" spans="16:18" x14ac:dyDescent="0.2">
      <c r="P18" s="7"/>
      <c r="Q18" s="7"/>
      <c r="R18" s="10"/>
    </row>
    <row r="19" spans="16:18" x14ac:dyDescent="0.2">
      <c r="P19" s="7"/>
      <c r="Q19" s="7"/>
      <c r="R19" s="10"/>
    </row>
    <row r="20" spans="16:18" x14ac:dyDescent="0.2">
      <c r="P20" s="7"/>
      <c r="Q20" s="7"/>
      <c r="R20" s="10"/>
    </row>
    <row r="21" spans="16:18" x14ac:dyDescent="0.2">
      <c r="P21" s="7"/>
      <c r="Q21" s="7"/>
      <c r="R21" s="10"/>
    </row>
    <row r="22" spans="16:18" x14ac:dyDescent="0.2">
      <c r="P22" s="7"/>
      <c r="Q22" s="7"/>
      <c r="R22" s="10"/>
    </row>
    <row r="23" spans="16:18" x14ac:dyDescent="0.2">
      <c r="P23" s="7"/>
      <c r="Q23" s="7"/>
      <c r="R23" s="10"/>
    </row>
  </sheetData>
  <mergeCells count="5">
    <mergeCell ref="Q1:R1"/>
    <mergeCell ref="S1:T1"/>
    <mergeCell ref="O1:O2"/>
    <mergeCell ref="P1:P2"/>
    <mergeCell ref="N1:N2"/>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AE3A-F9D8-5C4C-A2BA-96DE698C843C}">
  <dimension ref="B1:V23"/>
  <sheetViews>
    <sheetView zoomScale="182" workbookViewId="0">
      <selection activeCell="T63" sqref="T63"/>
    </sheetView>
  </sheetViews>
  <sheetFormatPr baseColWidth="10" defaultRowHeight="16" x14ac:dyDescent="0.2"/>
  <cols>
    <col min="2" max="2" width="55.6640625" bestFit="1" customWidth="1"/>
    <col min="3" max="3" width="6.1640625" bestFit="1" customWidth="1"/>
    <col min="4" max="4" width="9.1640625" bestFit="1" customWidth="1"/>
    <col min="14" max="14" width="5.1640625" bestFit="1" customWidth="1"/>
    <col min="15" max="15" width="27.1640625" customWidth="1"/>
    <col min="16" max="18" width="20.83203125" customWidth="1"/>
    <col min="19" max="20" width="30.83203125" customWidth="1"/>
  </cols>
  <sheetData>
    <row r="1" spans="2:22" ht="17" customHeight="1" x14ac:dyDescent="0.2">
      <c r="N1" s="26" t="s">
        <v>1533</v>
      </c>
      <c r="O1" s="26" t="s">
        <v>1531</v>
      </c>
      <c r="P1" s="26" t="s">
        <v>1532</v>
      </c>
      <c r="Q1" s="27" t="s">
        <v>1529</v>
      </c>
      <c r="R1" s="27"/>
      <c r="S1" s="27" t="s">
        <v>1526</v>
      </c>
      <c r="T1" s="27"/>
    </row>
    <row r="2" spans="2:22" ht="17" customHeight="1" x14ac:dyDescent="0.2">
      <c r="B2" t="s">
        <v>1531</v>
      </c>
      <c r="C2">
        <v>7</v>
      </c>
      <c r="N2" s="26"/>
      <c r="O2" s="26"/>
      <c r="P2" s="26"/>
      <c r="Q2" s="2" t="s">
        <v>1528</v>
      </c>
      <c r="R2" s="2" t="s">
        <v>1527</v>
      </c>
      <c r="S2" s="2" t="s">
        <v>1528</v>
      </c>
      <c r="T2" s="2" t="s">
        <v>1527</v>
      </c>
    </row>
    <row r="3" spans="2:22" x14ac:dyDescent="0.2">
      <c r="B3" t="s">
        <v>1530</v>
      </c>
      <c r="C3">
        <v>453</v>
      </c>
      <c r="N3">
        <v>2018</v>
      </c>
      <c r="O3">
        <v>1</v>
      </c>
      <c r="P3">
        <v>37</v>
      </c>
      <c r="Q3" s="23">
        <f>O3/P3</f>
        <v>2.7027027027027029E-2</v>
      </c>
      <c r="R3" s="22">
        <f>1-Q3</f>
        <v>0.97297297297297303</v>
      </c>
      <c r="S3" s="21">
        <f>Q3/$U$3</f>
        <v>3.6871796762656248</v>
      </c>
      <c r="T3" s="21">
        <f>R3/$V$3</f>
        <v>0.98015752765065223</v>
      </c>
      <c r="U3" s="20">
        <v>7.3299999999999997E-3</v>
      </c>
      <c r="V3" s="20">
        <f>1-U3</f>
        <v>0.99267000000000005</v>
      </c>
    </row>
    <row r="4" spans="2:22" x14ac:dyDescent="0.2">
      <c r="N4">
        <v>2019</v>
      </c>
      <c r="O4">
        <v>1</v>
      </c>
      <c r="P4">
        <v>41</v>
      </c>
      <c r="Q4" s="23">
        <f>O4/P4</f>
        <v>2.4390243902439025E-2</v>
      </c>
      <c r="R4" s="22">
        <f>1-Q4</f>
        <v>0.97560975609756095</v>
      </c>
      <c r="S4" s="21">
        <f>Q4/$U$3</f>
        <v>3.3274548298006859</v>
      </c>
      <c r="T4" s="21">
        <f>R4/$V$3</f>
        <v>0.98281378111312012</v>
      </c>
    </row>
    <row r="5" spans="2:22" x14ac:dyDescent="0.2">
      <c r="C5" t="s">
        <v>1528</v>
      </c>
      <c r="D5" t="s">
        <v>1527</v>
      </c>
      <c r="N5">
        <v>2020</v>
      </c>
      <c r="O5">
        <v>0</v>
      </c>
      <c r="P5">
        <v>61</v>
      </c>
      <c r="Q5" s="23">
        <f>O5/P5</f>
        <v>0</v>
      </c>
      <c r="R5" s="22">
        <f>1-Q5</f>
        <v>1</v>
      </c>
      <c r="S5" s="21">
        <f>Q5/$U$3</f>
        <v>0</v>
      </c>
      <c r="T5" s="21">
        <f>R5/$V$3</f>
        <v>1.0073841256409481</v>
      </c>
    </row>
    <row r="6" spans="2:22" x14ac:dyDescent="0.2">
      <c r="B6" t="s">
        <v>1529</v>
      </c>
      <c r="C6" s="23">
        <f>C2/C3</f>
        <v>1.5452538631346579E-2</v>
      </c>
      <c r="D6" s="23">
        <f>1-C6</f>
        <v>0.98454746136865345</v>
      </c>
      <c r="N6">
        <v>2021</v>
      </c>
      <c r="O6">
        <v>0</v>
      </c>
      <c r="P6">
        <v>112</v>
      </c>
      <c r="Q6" s="23">
        <f>O6/P6</f>
        <v>0</v>
      </c>
      <c r="R6" s="22">
        <f>1-Q6</f>
        <v>1</v>
      </c>
      <c r="S6" s="21">
        <f>Q6/$U$3</f>
        <v>0</v>
      </c>
      <c r="T6" s="21">
        <f>R6/$V$3</f>
        <v>1.0073841256409481</v>
      </c>
    </row>
    <row r="7" spans="2:22" x14ac:dyDescent="0.2">
      <c r="C7" s="23"/>
      <c r="D7" s="23"/>
      <c r="N7">
        <v>2022</v>
      </c>
      <c r="O7">
        <v>1</v>
      </c>
      <c r="P7">
        <v>80</v>
      </c>
      <c r="Q7" s="23">
        <f>O7/P7</f>
        <v>1.2500000000000001E-2</v>
      </c>
      <c r="R7" s="22">
        <f>1-Q7</f>
        <v>0.98750000000000004</v>
      </c>
      <c r="S7" s="21">
        <f>Q7/$U$3</f>
        <v>1.7053206002728514</v>
      </c>
      <c r="T7" s="21">
        <f>R7/$V$3</f>
        <v>0.99479182407043631</v>
      </c>
    </row>
    <row r="8" spans="2:22" x14ac:dyDescent="0.2">
      <c r="C8" t="s">
        <v>1528</v>
      </c>
      <c r="D8" t="s">
        <v>1527</v>
      </c>
      <c r="N8">
        <v>2023</v>
      </c>
      <c r="O8">
        <v>1</v>
      </c>
      <c r="P8">
        <v>75</v>
      </c>
      <c r="Q8" s="23">
        <f>O8/P8</f>
        <v>1.3333333333333334E-2</v>
      </c>
      <c r="R8" s="22">
        <f>1-Q8</f>
        <v>0.98666666666666669</v>
      </c>
      <c r="S8" s="21">
        <f>Q8/$U$3</f>
        <v>1.8190086402910415</v>
      </c>
      <c r="T8" s="21">
        <f>R8/$V$3</f>
        <v>0.99395233729906884</v>
      </c>
    </row>
    <row r="9" spans="2:22" x14ac:dyDescent="0.2">
      <c r="B9" t="s">
        <v>1526</v>
      </c>
      <c r="C9" s="25">
        <f>C6/C10</f>
        <v>2.1081225963637897</v>
      </c>
      <c r="D9" s="25">
        <f>D6/D10</f>
        <v>0.99181748352287613</v>
      </c>
      <c r="N9">
        <v>2024</v>
      </c>
      <c r="O9">
        <v>3</v>
      </c>
      <c r="P9">
        <v>47</v>
      </c>
      <c r="Q9" s="23">
        <f>O9/P9</f>
        <v>6.3829787234042548E-2</v>
      </c>
      <c r="R9" s="22">
        <f>1-Q9</f>
        <v>0.93617021276595747</v>
      </c>
      <c r="S9" s="21">
        <f>Q9/$U$3</f>
        <v>8.7080200864996655</v>
      </c>
      <c r="T9" s="21">
        <f>R9/$V$3</f>
        <v>0.94308301123833438</v>
      </c>
    </row>
    <row r="10" spans="2:22" x14ac:dyDescent="0.2">
      <c r="C10" s="20">
        <v>7.3299999999999997E-3</v>
      </c>
      <c r="D10" s="20">
        <f>1-C10</f>
        <v>0.99267000000000005</v>
      </c>
    </row>
    <row r="18" spans="16:18" x14ac:dyDescent="0.2">
      <c r="P18" s="7"/>
      <c r="Q18" s="7"/>
      <c r="R18" s="10"/>
    </row>
    <row r="19" spans="16:18" x14ac:dyDescent="0.2">
      <c r="P19" s="7"/>
      <c r="Q19" s="7"/>
      <c r="R19" s="10"/>
    </row>
    <row r="20" spans="16:18" x14ac:dyDescent="0.2">
      <c r="P20" s="7"/>
      <c r="Q20" s="7"/>
      <c r="R20" s="10"/>
    </row>
    <row r="21" spans="16:18" x14ac:dyDescent="0.2">
      <c r="P21" s="7"/>
      <c r="Q21" s="7"/>
      <c r="R21" s="10"/>
    </row>
    <row r="22" spans="16:18" x14ac:dyDescent="0.2">
      <c r="P22" s="7"/>
      <c r="Q22" s="7"/>
      <c r="R22" s="10"/>
    </row>
    <row r="23" spans="16:18" x14ac:dyDescent="0.2">
      <c r="P23" s="7"/>
      <c r="Q23" s="7"/>
      <c r="R23" s="10"/>
    </row>
  </sheetData>
  <mergeCells count="5">
    <mergeCell ref="Q1:R1"/>
    <mergeCell ref="S1:T1"/>
    <mergeCell ref="O1:O2"/>
    <mergeCell ref="P1:P2"/>
    <mergeCell ref="N1:N2"/>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FBI Active Shooter Incidents</vt:lpstr>
      <vt:lpstr>Additional CPRC data</vt:lpstr>
      <vt:lpstr>FBI Only 0.73</vt:lpstr>
      <vt:lpstr>FBI Only 1 percent</vt:lpstr>
      <vt:lpstr>FBI &amp; Our data Combined 0.73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Lott</cp:lastModifiedBy>
  <dcterms:created xsi:type="dcterms:W3CDTF">2026-02-21T02:14:20Z</dcterms:created>
  <dcterms:modified xsi:type="dcterms:W3CDTF">2026-02-21T05:44:32Z</dcterms:modified>
</cp:coreProperties>
</file>