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jlott/Desktop/"/>
    </mc:Choice>
  </mc:AlternateContent>
  <xr:revisionPtr revIDLastSave="0" documentId="13_ncr:1_{D9D0AFD8-E7D1-5746-92E9-09BA253FF2AF}" xr6:coauthVersionLast="47" xr6:coauthVersionMax="47" xr10:uidLastSave="{00000000-0000-0000-0000-000000000000}"/>
  <bookViews>
    <workbookView xWindow="-55160" yWindow="-840" windowWidth="36220" windowHeight="32840" xr2:uid="{F19C1D37-0744-F042-9D17-ABAFCE11D1A2}"/>
  </bookViews>
  <sheets>
    <sheet name="ADL Total 2020 to 2021" sheetId="2" r:id="rId1"/>
    <sheet name="Sheet1" sheetId="1" r:id="rId2"/>
    <sheet name="Sheet3" sheetId="3" r:id="rId3"/>
  </sheets>
  <definedNames>
    <definedName name="_xlnm._FilterDatabase" localSheetId="0" hidden="1">'ADL Total 2020 to 2021'!$A$1:$AA$36</definedName>
    <definedName name="_xlnm._FilterDatabase" localSheetId="1" hidden="1">Sheet1!$A$1:$Y$68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 l="1"/>
  <c r="H37" i="3"/>
  <c r="H36" i="3" s="1"/>
  <c r="E26" i="3"/>
  <c r="E14" i="3"/>
  <c r="E25" i="3"/>
  <c r="E9" i="3"/>
  <c r="E24" i="3"/>
  <c r="E8" i="3"/>
  <c r="E7" i="3"/>
  <c r="E23" i="3"/>
  <c r="E6" i="3"/>
  <c r="E22" i="3"/>
  <c r="E21" i="3"/>
  <c r="E20" i="3"/>
  <c r="E19" i="3"/>
  <c r="E18" i="3"/>
  <c r="E13" i="3"/>
  <c r="E12" i="3"/>
  <c r="E17" i="3"/>
  <c r="E11" i="3"/>
  <c r="E5" i="3"/>
  <c r="E10" i="3"/>
  <c r="E4" i="3"/>
  <c r="E37" i="3" s="1"/>
  <c r="E16" i="3"/>
  <c r="E15" i="3"/>
  <c r="I37" i="3"/>
  <c r="H34" i="3"/>
  <c r="H33" i="3"/>
  <c r="H31" i="3"/>
  <c r="H30" i="3" s="1"/>
  <c r="G10" i="1"/>
  <c r="E42" i="2"/>
  <c r="E39" i="2"/>
  <c r="G63" i="1"/>
  <c r="G61" i="1"/>
  <c r="F35" i="2" l="1"/>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F40" i="2" l="1"/>
  <c r="F39" i="2"/>
  <c r="F42" i="2"/>
</calcChain>
</file>

<file path=xl/sharedStrings.xml><?xml version="1.0" encoding="utf-8"?>
<sst xmlns="http://schemas.openxmlformats.org/spreadsheetml/2006/main" count="869" uniqueCount="292">
  <si>
    <t>https://tulsaworld.com/news/local/crime-and-courts/prison-gang-members-indicted-along-with-four-others-in-alleged-illegal-guns-and-meth-sales/article_18470c3e-c598-11ec-941e-37496b7687f8.html</t>
  </si>
  <si>
    <t>It lists a number of acts Deeter is alleged to have undertaken, including sending a text message to an individual in December that resulted in the death of another person. In the text message, Deeter directs an unnamed person to collect a drug debt by stealing a car. Michael Johnson, 41, was fatally shot outside his home on Jan. 5 after returning from a casino, according to Tulsa World archives. Carl Allen Couch Jr., 36, faces first-degree murder, robbery, weapon and drug charges in Tulsa County District Court in connection with Johnson's death. The indictment also charges Pearson, who prosecutors say is also a member of the UAB, with one count of being a felon in possession of a firearm, firearms conspiracy, drug conspiracy and one count of using a cellphone to traffic drugs.</t>
  </si>
  <si>
    <t>United Aryan Brotherhood</t>
  </si>
  <si>
    <t>Right Wing (White Supremacist)</t>
  </si>
  <si>
    <t>Carl Couch</t>
  </si>
  <si>
    <t>Tulsa</t>
  </si>
  <si>
    <t>https://www.oregonlive.com/crime/2022/02/portland-man-under-suspicion-in-mass-shooting-fixated-on-citys-protests-homeless-problem-neighbors-and-family-say.html</t>
  </si>
  <si>
    <t>https://www.thedailybeast.com/benjamin-jeffrey-smith-fringe-furry-and-machinist-identified-as-suspect-in-portland-mass-shooting</t>
  </si>
  <si>
    <t>Smith’s roommate Kristine Christenson told The Oregonian that Smith had appeared on Reddit under the username “Polybun.” That account made anti-Semitic comments and praised Kyle Rittenhouse, the white teenager who fatally shot two men and wounded another during a racial justice protest in Kenosha, Wisconsin, in 2020. In one log from a forum entitled “Free Fur All 2022 Unofficial Chat” Polybun also appeared to praise the far-right Proud Boys. Minutes later, he wrote that while he believed all socialists suck, “if you make me choose one socialist or the other, I’m taking nazis over Antifa.”</t>
  </si>
  <si>
    <t>Right Wing (Other)</t>
  </si>
  <si>
    <t>Benjamin Jeffrey Smith</t>
  </si>
  <si>
    <t>Portland</t>
  </si>
  <si>
    <t>https://lawandcrime.com/crime/couple-charged-charged-in-california-hate-crime-murder-supported-nazi-white-pride-skinhead-and-aryan-brotherhood-groups-prosecutors/</t>
  </si>
  <si>
    <t>https://www.cbsnews.com/sanfrancisco/news/update-3-suspects-in-hate-crime-homicide-at-tracy-gas-station-appear-in-court/</t>
  </si>
  <si>
    <t>alleged white supremacists; Many of Jones' tattoos are associated with white supremacist groups, according to photos released by the San Joaquin County District Attorney's Office. Prosecutors also released photographs which purport to show Jones’s tattoos.  Those inscriptions appear to depict the words “white pride” on the defendant’s arms. Other white supremacist messages are also allegedly visible.  One of the defendant’s marks — as portrayed in the images — contains the number “88,” which the Anti-Defamation League says “is a white supremacist numerical code for ‘Heil Hitler.'”  Another of his tattoos shows a swastika, according to the images released by the prosecutor.</t>
  </si>
  <si>
    <t>Jeremy Wayne Jones and Christina Lyn Garner</t>
  </si>
  <si>
    <t>Tracy</t>
  </si>
  <si>
    <t>https://www.thereporter.com/2023/02/01/more-court-dates-for-martinez-man-51-charged-with-two-2022-killings/</t>
  </si>
  <si>
    <t>Klein was previously a validated member of the Nazi Low Riders, a white supremacist prison and criminal street gang with origins in the California Youth Authority.</t>
  </si>
  <si>
    <t>Nazi Low Riders</t>
  </si>
  <si>
    <t>Richard Raymond Klein</t>
  </si>
  <si>
    <t>Fairfield</t>
  </si>
  <si>
    <t>https://lawandcrime.com/crime/prosecutors-seek-death-penalty-for-aryan-brotherhood-member-accused-of-raping-2-year-old-and-throwing-her-into-motel-pool-to-die/</t>
  </si>
  <si>
    <t>Michael Scott Geiger is a member of the United Aryan Brotherhood.</t>
  </si>
  <si>
    <t>Michael Scott Geiger</t>
  </si>
  <si>
    <t>Enid</t>
  </si>
  <si>
    <t>https://townhall.com/columnists/johnrlottjr/2022/05/17/buffalo-shooter-the-environmentalist-n2607365; https://americanfaith.com/buffalo-mass-shooter-calls-himself-authoritarian-left-national-socialist-in-alleged-manifesto/; https://www.buzzfeednews.com/article/ellievhall/buffalo-shooter-online-influence-4chan ; https://www.forbes.com/sites/madelinehalpert/2022/05/19/grand-jury-indicts-accused-buffalo-shooter-payton-gendron-on-first-degree-murder-charge/?sh=7e3cc4a4564b</t>
  </si>
  <si>
    <t>Environmentalism; In his manifesto, the gunman self-identifies as an “eco-fascist national socialist” and a member of the “mild-moderate authoritarian left.”</t>
  </si>
  <si>
    <t>Payton Gendron</t>
  </si>
  <si>
    <t>Buffalo</t>
  </si>
  <si>
    <t>New York</t>
  </si>
  <si>
    <t>https://www.washingtonpost.com/nation/2022/09/12/igor-lanis-murder/</t>
  </si>
  <si>
    <t>https://www.wxyz.com/news/daughter-shares-insight-on-fathers-spiraling-mental-state-before-shootings</t>
  </si>
  <si>
    <t>The daughter of Igor Lanis said her father turned to extremism like QAnon, a political conspiracy theory and political movement. It centers around baseless claims that former President Donald Trump was fighting enemies within a so-called "deep state" and a sex-trafficking ring run by satanic cannibals.</t>
  </si>
  <si>
    <t>Igor Lanis</t>
  </si>
  <si>
    <t>Walled Lake</t>
  </si>
  <si>
    <t>https://www.wispolitics.com/2022/records-white-supremacist-who-killed-black-fellow-inmate-fantasized-about-slaughtering-black-people</t>
  </si>
  <si>
    <t>https://www.wispolitics.com/wp-content/uploads/2022/12/2022CF002095-COMP-4821637-1.pdf</t>
  </si>
  <si>
    <t>https://casetext.com/case/scolman-v-foster-1</t>
  </si>
  <si>
    <t>Scolman does not rebut Warden Foster's and Captain Radtke's assertions that he was identified as having historical ties to white supremacist groups.</t>
  </si>
  <si>
    <t>Wisconsin Aryan Brotherhood</t>
  </si>
  <si>
    <t>Joshua “Hard Rock” Scolman</t>
  </si>
  <si>
    <t>Green Bay</t>
  </si>
  <si>
    <t>https://www.whec.com/local/expert-comments-on-rochester-man-calling-himself-a-sovereign-citizen-after-facing-murder-charges/</t>
  </si>
  <si>
    <t>Every time Lequan Hill has been in court, he told the judge he is a sovereign citizen. That is someone who believes they are above the law and the courts and police have no power over them.</t>
  </si>
  <si>
    <t>Right Wing (Anti-Government)</t>
  </si>
  <si>
    <t>Lequan Hill</t>
  </si>
  <si>
    <t>Rochester</t>
  </si>
  <si>
    <t>https://www.sj-r.com/story/news/accident/2022/11/13/illinois-man-who-pleaded-guilty-in-jan-6-attack-arrested-in-fatal-crash/69643962007/</t>
  </si>
  <si>
    <t>Shane Jason Woods pleaded guilty in federal court in early September to assaulting a law enforcement officer during the deadly Jan. 6 breach of the U.S. Capitol.</t>
  </si>
  <si>
    <t>Shane Jason Woods</t>
  </si>
  <si>
    <t>Auburn</t>
  </si>
  <si>
    <t>https://abcnews.go.com/US/club-shooting-suspect-motivated-hate-court-begins-evidence/story?id=97382833</t>
  </si>
  <si>
    <t>https://www.foxnews.com/us/colorado-springs-club-q-nonbinary-shooting-suspect-ran-neo-nazi-site-used-gay-slurs-online-police-testify</t>
  </si>
  <si>
    <t>Anderson Lee Aldrich claims to identify as nonbinary and uses the pronouns they and them. According to testimony from Lead Detective Rebecca Joines, Aldrich is believed to have run a website that hosted a "neo Nazi white supremacist" shooting training video. The investigator said they administered and ran it. Joines also said that Aldrich used gay and racial slurs when playing video games online. The defense focused on Aldrich's background of drug use and claimed they suffered abuse at home to counter the messaging that Aldrich was motivated by hate. While being questioned in the hospital after the shooting, Aldrich told Joines they were on fentanyl, meth, cocaine, Xanax, and coming down off prior heroin use.</t>
  </si>
  <si>
    <t>Anderson Lee Aldrich</t>
  </si>
  <si>
    <t>Colorado Springs</t>
  </si>
  <si>
    <t>Los Angeles</t>
  </si>
  <si>
    <t>https://patch.com/new-hampshire/concord-nh/suspect-concord-shooting-jail-held-other-charges-update</t>
  </si>
  <si>
    <t>https://www.doj.nh.gov/news-and-media/indictment-jesse-james-sullivan</t>
  </si>
  <si>
    <t>https://www.concordmonitor.com/2024/06/24/jesse-sullivan-document-unsealed-murder-55733603/</t>
  </si>
  <si>
    <t>https://patch.com/new-hampshire/concord-nh/loudon-man-indicted-murder-charges-death-his-half-brother</t>
  </si>
  <si>
    <t>Jesse James Sullivan was also reportedly a member of the Brothers of White Warriors (BOWW), a white supremacist gang in the Granite State.</t>
  </si>
  <si>
    <t>Jesse James Sullivan</t>
  </si>
  <si>
    <t>Concord</t>
  </si>
  <si>
    <t>https://www.nbcnews.com/news/us-news/pa-man-arrested-decapitating-father-youtube-video-rcna136509</t>
  </si>
  <si>
    <t>https://www.nbcphiladelphia.com/news/local/justin-mohn-levittown-bucks-county-pennsylvania-beheaded-michael-mohn/3965175/</t>
  </si>
  <si>
    <t>https://community.triblive.com/news/3834897</t>
  </si>
  <si>
    <t>Mohn stood at the defense table, flanked by court-appointed attorneys Steven Jones and William Craig Penglase, and read a handwritten statement during which he blamed the “radical left,” woke politics and D.E.I. policies for his own victimization as a straight, white, educated Christian man. He said he feared the country would descend into a “Godless, socialist country.”</t>
  </si>
  <si>
    <t>Justin Mohn</t>
  </si>
  <si>
    <t>Levittown</t>
  </si>
  <si>
    <t>https://www.dailymail.co.uk/news/article-13108003/Audrii-Cunninghams-mom-cassie-matthews-facebook.html</t>
  </si>
  <si>
    <t>https://www.khou.com/article/news/crime/steven-mcdougal-indicted-grand-jury-capital-murder/285-6cba218e-512f-4970-a83e-0e7a0b510163</t>
  </si>
  <si>
    <t>https://www.khou.com/article/news/crime/don-steven-mcdougal-charged-missing-texas-girl-audrii-cunningham/285-181f2eb7-2245-4c63-a3f3-904c870bea3c</t>
  </si>
  <si>
    <t>https://www.msn.com/en-us/news/crime/texas-predator-with-swastika-tattoo-savagely-dumped-11-year-old-girl-in-river-after-vicious-murder/ar-AA1xIjRD</t>
  </si>
  <si>
    <t>McDougal has ties to the Aryan Brotherhood. Pictures of the suspect show extensive tattoos including a swastika, the infamous symbol adopted by the Nazis, on his shoulder.</t>
  </si>
  <si>
    <t>Don Steven McDougal</t>
  </si>
  <si>
    <t>Livingston</t>
  </si>
  <si>
    <t>https://www.theolympian.com/news/local/crime/article287023070.html</t>
  </si>
  <si>
    <t>A Washington state Department of Corrections warrant for Salter’s arrest indicated he is an affiliated gang member and white supremacist, according to the statement.</t>
  </si>
  <si>
    <t>Arrin Daniel Salter</t>
  </si>
  <si>
    <t>Olympia</t>
  </si>
  <si>
    <t>Washington</t>
  </si>
  <si>
    <t>https://www.kivitv.com/downtown-boise/skylar-meade-sentenced-to-life-in-prison-after-violent-escape-from-custody</t>
  </si>
  <si>
    <t>https://www.idahostatesman.com/news/local/crime/article295582194.html</t>
  </si>
  <si>
    <t>https://www.khq.com/news/prosecutor-seeks-death-penalty-for-idaho-neo-nazi-suspect-in-murder-of-83-year-old/article_afe0fe86-a2dd-11ef-8d6a-eb3d694737ff.html</t>
  </si>
  <si>
    <t>https://www.ktvb.com/article/news/crime/nicholas-umphenour-sentenced-life-prison-charged-helping-idaho-inmate-espace-boise-hospital-ambush/277-ca712c77-86fa-4da0-9c99-54204a27834c</t>
  </si>
  <si>
    <t>https://www.scrippsnews.com/us-news/crime/police-escaped-idaho-prison-gang-member-and-accomplice-are-in-custody</t>
  </si>
  <si>
    <t>https://www.ktvb.com/article/news/local/what-the-aryan-knights-prison-gang-in-idaho/277-de107066-c4a7-404e-9048-4dc893856edf</t>
  </si>
  <si>
    <t>Law enforcement said both Nicholas Umphenour and Skylar Meade are affiliated with the Aryan Knights prison gang.</t>
  </si>
  <si>
    <t>Nicholas Umphenour and Skylar Meade</t>
  </si>
  <si>
    <t>Orofino</t>
  </si>
  <si>
    <t>https://kansasreflector.com/2024/04/21/missing-kansas-women-were-found-dead-did-anti-government-extremism-contribute-to-their-murders/</t>
  </si>
  <si>
    <t>https://kansasreflector.com/2024/05/05/a-fifth-misfit-is-accused-of-murdering-two-kansas-women-last-year-he-declared-extremist-beliefs/</t>
  </si>
  <si>
    <t>https://lawandcrime.com/crime/the-most-evil-laugh-i-ever-heard-shocking-new-details-in-gods-misfits-murder-conspiracy-where-2-moms-were-slain-and-buried-in-freezer-co-defendants-testify-against-others/</t>
  </si>
  <si>
    <t>the alleged members of the anti-government group known as "God's Misfits"</t>
  </si>
  <si>
    <t>"God's Misfits"</t>
  </si>
  <si>
    <t>Tad Cullum, Tifany Adams, Cole Twombly, Cora Twombly and Paul Grice</t>
  </si>
  <si>
    <t>Four Corners</t>
  </si>
  <si>
    <t>https://www.fox35orlando.com/news/who-is-julie-ann-sulpizio-woman-arrested-deadly-ambush-florida-deputies</t>
  </si>
  <si>
    <t>https://www.nbcnews.com/news/us-news/florida-mom-claimed-neighbors-pedophiles-tried-killed-authorities-say-rcna165480</t>
  </si>
  <si>
    <t>https://www.clickorlando.com/news/local/2024/10/02/woman-accused-in-ambush-that-killed-lake-county-deputy-waives-arraignment-pleads-not-guilty-to-updated-charges/</t>
  </si>
  <si>
    <t>https://nypost.com/2024/08/07/us-news/florida-family-that-killed-deputy-were-anti-government-conspiracy-nuts/</t>
  </si>
  <si>
    <t>Lake County Sheriff Peyton Grinnell said at the briefing that officers found a stockpile of weapons and survival supplies inside the home, as well as “anti-government propaganda and conspiracy theory-related media.”</t>
  </si>
  <si>
    <t>Eustis</t>
  </si>
  <si>
    <t>https://www.santafenewmexican.com/news/local_news/da-feds-to-jointly-prosecute-babitz-in-fatal-shooting-of-elderly-santa-fe-man/article_7acf2b7a-6a19-11ef-be90-5b7333401e59.html</t>
  </si>
  <si>
    <t>https://www.justice.gov/usao-nm/pr/us-attorneys-office-and-atf-announce-federal-charges-santa-fe-shooting-and-carjacking</t>
  </si>
  <si>
    <t>https://www.yahoo.com/news/social-media-post-links-santa-033300551.html</t>
  </si>
  <si>
    <t>Police had found the photo of him in a July post on a social media account of the Asatru Folk Assembly, a controversial pagan group with ties to white supremacy. A mugshot of Babitz from March provided by the New Mexico Department of Corrections shows a tattoo of the number "1488" across the fingers of his right hand. The number often symbolizes "a general endorsement of white supremacy and its beliefs," according to the Anti-Defamation League, with the 14 symbolizing the "14 words" of the white supremacist slogan and the 88 being code for "Heil Hitler," as H is the eighth letter of the alphabet.</t>
  </si>
  <si>
    <t>Zachary Babitz</t>
  </si>
  <si>
    <t>Santa Fe</t>
  </si>
  <si>
    <t>https://www.adl.org/resources/article/murder-dallas-police-officer-marks-latest-string-violent-sovereign-citizen</t>
  </si>
  <si>
    <t>https://www.fox4news.com/news/dallas-police-shooting-suspect-corey-cobb</t>
  </si>
  <si>
    <t>According to his social media, Corey Cobb-Bey identifies as a Moorish American National, a population that considers themselves to be sovereign and immune from US laws.</t>
  </si>
  <si>
    <t>Moorish American National</t>
  </si>
  <si>
    <t>Corey Cobb-Bey</t>
  </si>
  <si>
    <t>Dallas</t>
  </si>
  <si>
    <t>https://billingsgazette.com/dustin-kjersem-moose-creek-homicide/article_dd0baf4f-accf-58b8-952e-e4002401fe52.html</t>
  </si>
  <si>
    <t>https://cdapress.com/news/2024/nov/02/montana-murder-suspect-was-arrested-in-bayview-in-2011/</t>
  </si>
  <si>
    <t>https://www.splcenter.org/resources/reports/when-targets-hate-violence-strike-back/</t>
  </si>
  <si>
    <t>https://www.cbsnews.com/news/montana-camper-murder-suspect-claims-self-defense-pleads-not-guilty/</t>
  </si>
  <si>
    <t>https://www.bozemandailychronicle.com/news/dustin-kjersem-moose-creek-daren-christopher-abbey/article_b251cdd2-ac18-11ef-996f-a7355949345c.html</t>
  </si>
  <si>
    <t>https://bonnercountydailybee.com/news/2024/dec/04/a-montana-man-pleads-not-guilty-claims-self-defense/</t>
  </si>
  <si>
    <t>An inmate information document released by Gallatin County says Abbey listed an organizational affiliation with white supremacists, while state Department of Corrections records say his tattoos include an iron cross with a swastika.</t>
  </si>
  <si>
    <t>Daren Christopher Abbey</t>
  </si>
  <si>
    <t>Big Sky</t>
  </si>
  <si>
    <t>https://www.latimes.com/california/story/2024-12-06/huntington-beach-murder-charges-pursuit-death</t>
  </si>
  <si>
    <t>https://orangecountyda.org/press/documented-white-supremacist-gang-member-with-six-prior-strikes-charged-with-murder-in-connection-with-high-speed-police-pursuit-that-killed-innocent-bystander-seriously-injured-two-others-pursuit-be/</t>
  </si>
  <si>
    <t>Documented White Supremacist Gang Member</t>
  </si>
  <si>
    <t>Timothy Bradford Cole II</t>
  </si>
  <si>
    <t>Fountain Valley</t>
  </si>
  <si>
    <t>Link</t>
  </si>
  <si>
    <t>Note</t>
  </si>
  <si>
    <t>Group</t>
  </si>
  <si>
    <t>gang-related</t>
  </si>
  <si>
    <t>Attacker Name</t>
  </si>
  <si>
    <t>Date</t>
  </si>
  <si>
    <t>City or County</t>
  </si>
  <si>
    <t>State</t>
  </si>
  <si>
    <t>CA</t>
  </si>
  <si>
    <t>MT</t>
  </si>
  <si>
    <t>TX</t>
  </si>
  <si>
    <t>NM</t>
  </si>
  <si>
    <t>FL</t>
  </si>
  <si>
    <t>OK</t>
  </si>
  <si>
    <t>ID</t>
  </si>
  <si>
    <t>WA</t>
  </si>
  <si>
    <t>PA</t>
  </si>
  <si>
    <t>NH</t>
  </si>
  <si>
    <t>AZ</t>
  </si>
  <si>
    <t>AK</t>
  </si>
  <si>
    <t>OR</t>
  </si>
  <si>
    <t>CO</t>
  </si>
  <si>
    <t>IL</t>
  </si>
  <si>
    <t>NY</t>
  </si>
  <si>
    <t>WI</t>
  </si>
  <si>
    <t>MI</t>
  </si>
  <si>
    <t>KY</t>
  </si>
  <si>
    <t>DC</t>
  </si>
  <si>
    <t>Maple Valley</t>
  </si>
  <si>
    <t>Phoenix</t>
  </si>
  <si>
    <t>Jacksonville</t>
  </si>
  <si>
    <t>Dillingham</t>
  </si>
  <si>
    <t>Odessa</t>
  </si>
  <si>
    <t>Canyonville</t>
  </si>
  <si>
    <t>Allen</t>
  </si>
  <si>
    <t>Suisan City</t>
  </si>
  <si>
    <t>Louisville</t>
  </si>
  <si>
    <t>Pomona</t>
  </si>
  <si>
    <t>Other</t>
  </si>
  <si>
    <t>Timothy Bradford Cole II, according to authorities, an individual associated with a white supremacist gang, was charged with murder and other felony charges following a series of incidents that resulted in a deadly crash. Cole allegedly set fire to the home of a relative following a child custody dispute. A car chase ensued when police arrived on the scene; according to authorities, Cole crashed his vehicle into another vehicle, killing one of its occupants and seriously injuring two others.</t>
  </si>
  <si>
    <t>Montana authorities arrested Daren Christopher Abbey, a self-described white supremacist with a prior hate crime conviction and multiple white supremacist tattoos, for the alleged murder of a man camping in a tent near Big Sky in southwestern Montana on October 10, 2024. He was charged with deliberate homicide and tampering with evidence. The motive for the killing is not clear. Abbey claimed self-defense, though he allegedly admitted to removing evidence from the crime scene and taking items belonging to the victim. Police say Abbey admitted to assaulting the victim with multiple items, including a screwdriver and an axe.</t>
  </si>
  <si>
    <t>On August 29, 2024, Corey Cobb-Bey, a sovereign citizen and Moorish Science Temple adherent, pulled his vehicle near a parked police cruiser, then got out and approached the officer sitting in the cruiser. After a brief discussion, Cobb-Bey pulled out a gun and shot the officer at point-blank range, killing him. Cobb-Bey removed a shotgun from the police cruiser, then waited for other officers to respond to the killing, engaging them in gunfire when they arrived and wounding two officers, one of whom was shot in the face and permanently blinded by her injuries. Cobb-Bey then fled in his own vehicle. After a 20-mile chase, he stopped, exiting his vehicle with a shotgun that he pointed at officers exiting their own vehicles; he died after multiple officers fired at him. Police have characterized the incident as an "ambush" and "execution."</t>
  </si>
  <si>
    <t>On August 6, Zachary Babitz allegedly shot and killed an 83-year-old man outside a Best Buy store in Santa Fe, New Mexico. He then drove south in the victim's vehicle to Las Cruces, where he and a woman allegedly robbed a fast food restaurant and carjacked a vehicle. Babitz was subsequently apprehended. Babitz has a "1488" tattooed on his fingers and prior to the killing had recently become associated with the white supremacist Asatru Folk Assembly. Federal prosecutors charged Babitz with carjacking and related crimes. Initially, state prosecutors had charged Babitz as well but they dropped those charges in order to participate in the federal prosecution.</t>
  </si>
  <si>
    <t>Deputies who responded to a disturbance call on August 2, 2024, were met with gunfire at the back door of a home. Two of the deputies were injured and a third killed. According to law enforcement, the suspects—two parents and two adult children—had stockpiled guns and ammunition, as well as food and supplies, and had anti-government propaganda and "conspiracy-theory media" inside the home. Statements made by the suspects also indicate they had religious beliefs. The sheriff's office said that the mother attempted to lure her neighbors, whom she believed were pedophiles, into a fatal ambush in the home, but when law enforcement arrived, she convinced them to enter the home instead. The father opened fire when the deputies entered. The mother, Julie Sulpizio, was arrested on suspicion of murder, attempted murder and other charges. Her husband, Michael Sulpizio, and two adult daughters, Savannah and Cheyenne Sulpizio, died inside the home, apparently killing themselves after the ambush.</t>
  </si>
  <si>
    <t>Authorities in Oklahoma arrested five people—Tad Cullum, Tifany Adams, Cole Twombly, Cora Twombly and Paul Grice—in connection with the murder of two women from Kansas who disappeared while on their way to pick up the children of one of the women (the other was a court-appointed supervisor) for a party. The five people, who were charged with two counts of first-degree murder, two counts of kidnapping and conspiracy, were reportedly individuals associated with a loose religious and anti-government group called God's Misfits. At least one of the five, Paul Grice, was also a sovereign citizen based on documents he filed. The murders appear to have stemmed over a custody dispute.</t>
  </si>
  <si>
    <t>Two individuals associated with the white supremacist prison gang Aryan Knights were charged with first-degree murder and other crimes for killings allegedly committed during an escape attempt. Nicholas Umphenour, one of the individuals, reportedly ambushed corrections officers returning the second individual, Skylar Meade, from a hospital visit, thus effectuating Meade's escape. Two corrections officers were injured. Authorities say that during their time at large, the escapees killed two men, one 83 years old and the other 72 years old, both on the same day. One man was apparently killed in order for the escapees to obtain a vehicle while the second man, a former acquaintance of one of the individuals associated with the group, was killed at his isolated residence. Authorities captured the men the following day.</t>
  </si>
  <si>
    <t>On February 19, 2024, Arrin Daniel Salter allegedly assaulted a man with a baseball bat, causing serious injuries; the victim died in the hospital four days later. Salter was subsequently arrested on suspicion of second-degree murder. The attack seemed to involve a dispute over an earlier incident. According to the Washington Department of Corrections, Salter is "an affiliated gang member and white supremacist."</t>
  </si>
  <si>
    <t>Don Steven McDougal was arrested and charged with capital murder of an 11-year-old girl whose body was found in a river with a stone tied to it. McDougal, who lived on the property of the girl's father, has a lengthy criminal history, including a child enticement conviction, and was said by law enforcement to have ties to the Aryan Brotherhood of Texas. He has at least two swastika tattoos on his body.</t>
  </si>
  <si>
    <t>Justin Mohn allegedly shot his father, then decapitated him, showing the severed head in an uploaded video in which Mohn ranted about a variety of right-wing topics ranging from antifa to the federal reserve, and issued a call for "patriots and militia" members to rise to violence. In 2023 Mohn had created a group he called Mohn's Militia, which apparently was a militia of one. He had also self-published a book called "America's Coming Bloody Revolution." Although Mohn's view were broad and not always coherent, he seemed to lean closer to anti-government extremist ideology than any other kind. Mohn was charged with first-degree murder and numerous other crimes.</t>
  </si>
  <si>
    <t>Police charged Jesse James Sullivan, of Concord, New Hampshire, with the shooting death of his younger half-brother, Zackary Sullivan, on January 16, 2024. Jesse Sullivan was charged with second-degree murder and falsifying physical evidence. Zackary died of a single gunshot wound to the neck. Jesse Sullivan is a member of the Brothers of White Warriors, a New Hampshire-based white supremacist prison gang. Law enforcement have not yet suggested a motive for the shooting.</t>
  </si>
  <si>
    <t>In an apparent murder-suicide, Richard Yapelli, Jr., shot the aunt with whom he had been living, set fire to the residence then shot himself.  His aunt had reportedly been preparing to kick him out.  In the 1980s, Yapelli had been one of the leaders of Fight for Freedom (FFF), one of several street gangs with white supremacist tendencies that formed from California’s punk subculture. Evidence found in the home by police suggested that Yapelli still had white supremacist leanings.</t>
  </si>
  <si>
    <t>In February 2024, police arrested two white supremacist gang members on charges connected to the November 2023 murder of a man and a woman in King County. A third suspect was not arrested because he was killed in a shootout with police in December 2023 after being pulled over for driving under the influence. Brandon Gerner, said by authorities to be the founder of the Omerta white supremacist prison gang, was charged with first- and second-degree murder and other charges, while Joshua Jones, also a reported Omerta member, was charged with two counts of rendering criminal assistance. The third suspect, Kody Olsen was allegedly an Omera associate and a documented member of the Nazi Low Riders. The male victim was allegedly shot to death over a drug-related matter, while the female victim, who simply happened to be with the male victim, was stabbed and shot to death.</t>
  </si>
  <si>
    <t>In November 2023, Phoenix police officer arrested three people—Angel Mullooly, Cory Young and Shannon Young—in connection with the August 27 murder of a man who shared a house with the Youngs. Mullooly was charged with second-degree murder, while the husband-and-wife Youngs were charged with hindering the investigation. The victim was beaten to death in his driveway. According to the Phoenix New Times, Cory Young has a substantial history in the white supremacist movement and has numerous white supremacist tattoos.  Although the victim was gay, no evidence has yet been made public to suggest the killing was a hate crime.</t>
  </si>
  <si>
    <t xml:space="preserve">A white supremacist, Ryan Palmeter, opened fire at a Dollar General store in a Black neighborhood in Jacksonville, Florida, killing three people before killing himself. The gunman wore a tactical vest with a Rhodesian Army patch on it, a symbol utilized by white supremacists, and left behind a white supremacist manifesto that police have said makes it clear he was targeting Black people, including the phrase "ROE [rules of engagement] for Total N----- Death." Palmeter also decorated his firearm with white markings, including swastikas, in a way clearly inspired by simiilar markings on the firearms of Brenton Tarrant, an Australian white supremacist who committed a deadly shooting spree targeting Muslims in New Zealand in 2019. </t>
  </si>
  <si>
    <t>Alaska state troopers arrested Joshua Wahl for the alleged murder of a man and a woman found dead of gunshot wounds in their home. Wahl was charged first first- and second-degree murder. The motivation for the killing is unclear.  A month later, in September 2023, federal prosecutors also charged Wahl with cyberstalking and making threats against a Florida sheriff who had received attention for his outspoken remarks against antisemitism and white supremacy. According to prosecutors, Wahl had a history of online violent and antisemitic remarks on the website 4chan.</t>
  </si>
  <si>
    <t>On July 8, 2023, Nicholas Sebolt, an individual reportedly associated with the Aryan Circle prison gang, fatally shot another man in the head at an RV park following an argument. Sebolt has a lengthy criminal history. A woman present at the scene later identified Sebolt as the shooter. Sebolt was charged with and convicted of murder; in December 2024, he was sentenced to 60 years in prison. The woman has also been charged with murder but has not been tried as of this writing.</t>
  </si>
  <si>
    <t>Law enforcement officers discovered the body of a man alongside an interstate highway near Canyonville. The man had been shot to death. Police subsequently arrested Allen Lloyd Swindler, a member of the Proud Boys, and his girlfriend, Sierra Sioux Jennings. Swindler also had a Three Percenter tattoo (associated with the militia movement).  Swindler and Jennings were charged with second-degree murder for the killing, the motive for which was not ideological.</t>
  </si>
  <si>
    <t xml:space="preserve">Richard Raymond Klein, a validated member of the Nazi Low Riders white supremacist prison gang, allegedly shot and killed a man just one day after being released on bail months after having been arrested for a previous murder that same year. Klein was apprehended in Mexico in early 2023 and returned to the U.S. The motive for this murder is not currently known._x000D_
</t>
  </si>
  <si>
    <t>Anderson Lee Aldrich was charged with 5 counts of first degree murder, 86 counts of attempted first degree murder, 48 counts of bias crimes and 90 counts of assault for a November 19, 2022, shooting spree against an LGBT+ nightclub. He was also charged federally with 74 hate crime and firearms counts. Aldrich appears to have tried but failed to livestream the deadly attack. Some months before the attack, Aldrich had created a small 4chan-like website in which he "showcased" an accelerationist white supremacist video called "Wrong Target," the purpose of which was to convince people to launch violent attacks against Jews, non-whites and other targets. In June 2023, following a guilty plea to the state charges, Aldrich received a sentence of five consecutive life sentences plus an additional 2,211 years in prison. In June 2024, following a guilty plea on the federal charges, Aldrich was sentenced to multiple life sentences plus 190 years in prison.</t>
  </si>
  <si>
    <t xml:space="preserve">Shane Jason Woods, facing a substantial prison sentence after being convicted for crimes committed while participating in the January 6, 2021, storming of the U.S. Capitol in Washington, D.C., allegedly deliberately drove down the wrong way of an interstate highway seeking to kill himself by crashing into a truck but instead struck a woman driving a car. The crash trapped the victim in her burning vehicle, causing fatal injuries. Woods has been charged with first degree murder, aggravated driving under the influence and aggravated fleeing._x000D_
</t>
  </si>
  <si>
    <t xml:space="preserve">Lequan Hill, a self-declared sovereign citizen, allegedly fatally stabbed a man trying to intervene in an argument between Hill and relatives of Hill._x000D_
</t>
  </si>
  <si>
    <t xml:space="preserve">Joshua "Hard Rock" Scolman, an alleged white supremacist with ties to the Wisconsin Aryan Brotherhood, stabbed a black inmate to death and attempted to stab a second black inmate. Several years earlier, according to prison officials, Scolman had written about his fantasies of killing black people, torturing corrections officers who harassed him and mass murder._x000D_
</t>
  </si>
  <si>
    <t xml:space="preserve">Igor Lanis fatally shot his wife and wounded one of his daughters in their home in southeastern Michigan. He also reportedly killed the family’s dog. Lanis subsequently died in a shootout with police. After the incident, a second daughter blamed the attack on the obsession her father had developed with QAnon, anti-vaccine and anti-5g conspiracy theories after Donald Trump lost the 2020 presidential election._x000D_
</t>
  </si>
  <si>
    <t>In an elaborately-planned mass shooting attack, white supremacist Payton Gendron reportedly opened fire at a supermarket in Buffalo, New York, deliberately targeting black people. His attack killed 10 people (all black) and wounded three more (one black, two white).</t>
  </si>
  <si>
    <t xml:space="preserve">Michael Scott Geiger, a member of the United Aryan Brotherhood, a white supremacist prison gang, was arrested for the murder of a two-year-old girl whom Geiger had allegedly sexually assaulted, strangled and thrown into a motel swimming pool, where the infant reportedly drowned. Geiger, who had been released from prison only a month before this incident, has been charged with first degree murder, first degree rape, kidnapping and first-degree burglary._x000D_
</t>
  </si>
  <si>
    <t xml:space="preserve">Richard Raymond Klein, a validated member of the Nazi Low Riders white supremacist prison gang, shot and killed a man in an apparent argument. Eight months later, after being released on bail, Klein would allegedly commit a second, different murder._x000D_
</t>
  </si>
  <si>
    <t>In April 2022, a man found the body of a five-year-old child jammed into a suitcase left in the woods in Washington County, Indiana. A subsequent investigation led to the arrests of Dawn Coleman and, in March 2024, Dejaune Anderson (the victim's mother), in connection with the death, which was apparently the result of neglect/abuse. Coleman eventually pleaded guilty to conspiracy to commit murder and received a 25-year prison sentence. Anderson was not located until two years later, at which point she was charged with murder and other crimes. During a court hearing in April 2024, Anderson used language identifying her as a "Washitaw Moor," or sovereign citizen. Anderson and Coleman also believed in magic and other esoteric notions; social media posts from Anderson in 2022 seem to suggest that she believed her son was possessed by a demon that was trying to attack her.</t>
  </si>
  <si>
    <t>Police arrested white supremacists Jeremy Wayne Jones and Christina Lyn Garner for the hate crime murder of a black man at a gas station. A third person was charged as an accessory. Authorities said Jones and Garner had a history of connections to white supremacist groups; Jones has multiple white supremacist tattoos.</t>
  </si>
  <si>
    <t xml:space="preserve">Evan Perkins (aka "Soldier") and Brandon Bannick (aka "Bam Bam") allegedly shot and killed two men at the orders of Aryan Brotherhood leader Francis Clement. </t>
  </si>
  <si>
    <t xml:space="preserve">Benjamin Jeffrey Smith, 43, opened fire at a group of left-wing protesters gathering near his Portland, Oregon, home to hold a protest at a park. Smith killed one person and wounded five others before one of the protesters shot and incapacitated him. Smith's internet postings revealed racism, antisemitism and other far right ideas._x000D_
</t>
  </si>
  <si>
    <t xml:space="preserve">After arriving at their home in North Tulsa, Michael Johnson and his girlfriend were ambushed by a group of people, who shot and killed Johnson. According to police, the shooting occurred because Johnson ostensibly owed a drug debt to Richard Dale Deeter, Jr., a leader of the Universal Aryan Brotherhood, a large and violent Oklahoma-based white supremacist prison gang, who ordered the theft of Johnson’s vehicle to satisfy the debt. Carl Couch was arrested and charged with first-degree murder; another man was charged with accessory to murder. Couch had previously served time for manslaughter in a 2011 beating death._x000D_
</t>
  </si>
  <si>
    <t>On April 2, 2021, Noah Green drove a vehicle into two officers at a barricade outside the U.S. Capitol building, killing one officer and injuring another.  Police fatally shot Green after he exited his vehicle and rushed at officers with a knife.  Green had become an enthusiastic follower of Louis Farrakhan, the antisemitic leader of the Nation of Islam, though he was apparently not a formal member. Green also called the U.S. government the "#1 enemy of Black people."  However, there is abundant evidence that Green also suffered from mental illness and seemed to blame government agencies for hallucinations and delusions he suffered. There is no evidence he launched his attack at the behest of Farrakhan or the Nation of Islam.</t>
  </si>
  <si>
    <t>Richard Yapelli, Jr.</t>
  </si>
  <si>
    <t>Brandon Gerner, Joshua Jones, Kody Olsen</t>
  </si>
  <si>
    <t>Angel Mullooly, Cory Young and Shannon Young</t>
  </si>
  <si>
    <t>Ryan Palmeter</t>
  </si>
  <si>
    <t>Joshua Wahl</t>
  </si>
  <si>
    <t>Nicholas Sebolt</t>
  </si>
  <si>
    <t>Mauricio Garcia</t>
  </si>
  <si>
    <t>Mauricio Garcia opened fire outside a mall in Allen, Texas, killing eight people and wounding seven more before a police officer shot and killed him. Evidence on his body, handwritten diaries and posts by the shooter to an online account revealed that Garcia, though a dark-skinned Hispanic, had a clear affiliation with white supremacist ideology. However, there is no clear evidence that the attack itself was motivated by his white supremacist beliefs.</t>
  </si>
  <si>
    <t>Dawn Coleman and Dejaune Anderson</t>
  </si>
  <si>
    <t>Evan Perkins and Brandon Bannick</t>
  </si>
  <si>
    <t>Noah Green</t>
  </si>
  <si>
    <t>Michael, Julie, Savannah and Cheyenne Sulpizio</t>
  </si>
  <si>
    <t>Killed (excluding the perpetrator)</t>
  </si>
  <si>
    <t>https://www.audacy.com/knxnews/news/local/sylmar-man-suspected-in-murder-suicide-was-80s-nazi-leader</t>
  </si>
  <si>
    <t>The Sylmar man who shot his aunt, and her dog, then killed himself, was the leader of a neo-Nazi punk gang prominent in the San Fernando Valley back in the '80s. A look into his past reveals that he went by the name of Ranger back in the 1980s and was in a neo-Nazi punk rock band called Fight for Freedom, which morphed into a street gang known as FFF.</t>
  </si>
  <si>
    <t>Fight for Freedom</t>
  </si>
  <si>
    <t>Both Gerner and Jones are members of the Omerta White Supremacist Prison Gang, according to court documents.</t>
  </si>
  <si>
    <t>https://www.king5.com/article/news/crime/maple-valley-double-murder-white-supremacist-gang-members/281-803b3c05-200f-4780-8ada-c8c0e8422d45</t>
  </si>
  <si>
    <t>https://komonews.com/news/local/maple-valley-bodies-found-arrest-charges-seattle-tacoma-washington-king-pierce-county-brandon-gerner-joshua-jones-kody-olsen-suspects-jail-victims-robert-riley-ashley-williams-shootout-deputies-officer-involved-shooting-crime-crisis-animal-horse-lemon</t>
  </si>
  <si>
    <t>https://www.yahoo.com/news/arizona-neo-nazi-sentenced-3-111146931.html</t>
  </si>
  <si>
    <t>Investigators said they found virtual connections between Young and white supremacist and neo-Nazi sympathizers. His chest is reportedly colored with white supremacist tattoos. According to court documents he was part of a skinhead prison gang affiliated with the notorious Aryan Brotherhood.</t>
  </si>
  <si>
    <t>a skinhead prison gang affiliated with the notorious Aryan Brotherhood</t>
  </si>
  <si>
    <t>https://www.nbcnews.com/news/us-news/racist-jacksonville-shooter-wore-rhodesian-army-patch-symbol-white-sup-rcna102134</t>
  </si>
  <si>
    <t>The white gunman who killed three Black people at a Dollar General store in Jacksonville, Florida, over the weekend wore a Rhodesian army patch on his tactical vest, law enforcement sources say, a reference that has been used before during white supremacist attacks. The patch — representing Rhodesia, a former white minority-ruled territory in southern Africa in the 1960s and ’70s that would become Zimbabwe — is yet another symbol of how the shooter, Ryan Palmeter, was racist and was influenced by racist ideology, investigators say. “This shooting was racially motivated, and he hated Black people.”</t>
  </si>
  <si>
    <t>Investigators discovered an online persona linked to Wahl that posted anti-Semitic and anti-law enforcement content. The threats continued with the defendant allegedly posting threats against Chitwood to the online platform known as “4chan” in April 2023.</t>
  </si>
  <si>
    <t>https://www.justice.gov/usao-ak/pr/dillingham-man-indicted-federal-cyberstalking-threat-charges</t>
  </si>
  <si>
    <t>Court records further show Sebolt is affiliated with the Aryan Circle.</t>
  </si>
  <si>
    <t>https://www.oaoa.com/local-news/odessan-found-guilty-in-murder/</t>
  </si>
  <si>
    <t>Allen Lloyd Swindler and Sierra Sioux Jennings</t>
  </si>
  <si>
    <t>In June 2021, Swindler was pictured at a Proud Boy rally in Oregon City, Oregon wearing their usual yellow and black colors and some military gear. That rally ultimately became a brawl but no arrests were reported. Swinder has been seen on now-deleted social media posts boasting about the Proud Boys.</t>
  </si>
  <si>
    <t>https://idavox.com/index.php/2023/08/02/a-proud-boy-catches-a-murder-charge/</t>
  </si>
  <si>
    <t>At the time of the massacre, he was wearing a patch on his chest that included the acronym "rwds," according to two senior law enforcement officials. Authorities believe the letters stand for "right wing death squad," a phrase used in far-right online spaces, one of the senior law enforcement officials added.</t>
  </si>
  <si>
    <t>Lake Arrowhead</t>
  </si>
  <si>
    <t>Travis Ikeguchi allegedly shot and killed a shop owner after an argument over a rainbow Pride flag that the shop owner displayed outside of her shop. During the argument, Ikeguchi allegedly made “disparaging remarks” about the Pride flag and used homophobic slurs against the victim. The alleged shooter had an account on the fringe social network platform Gab, where he posted anti-LGTBQ+ screeds, promoted conspiracy theories and advanced other far-right beliefs.</t>
  </si>
  <si>
    <t>Travis Ikeguchi</t>
  </si>
  <si>
    <t>https://www.newsweek.com/travis-ikeguchi-suspect-california-pride-flag-killing-1821484</t>
  </si>
  <si>
    <t>"Investigators determined prior to the shooting that Ikeguchi tore down a Pride or rainbow flag that was hanging in front of the Mag.Pi store and yelled many homophobic slurs toward Carleton," San Bernardino County Sheriff Shannon Dicus told reporters on Monday. "The content of Ikeguchi's social media posts contained posts critical to the LGBTQIA community," she said, adding that he also reposted videos with "anti-law enforcement content."</t>
  </si>
  <si>
    <t>https://www.yahoo.com/news/demon-child-body-cops-mom-194153722.html</t>
  </si>
  <si>
    <t>Anderson, 38, walked into the courtroom and claimed she was a sovereign citizen and repeatedly denied offers for a court-appointed lawyer. In many posts to social media, Anderson wrote about how a 100-year-old demon was living inside her son and how demons were using children as "avatars."</t>
  </si>
  <si>
    <t>https://www.whas11.com/article/news/crime/dejaune-anderson-cairo-jordan-boy-suitcase-body-indiana/417-d191ddac-b414-42d3-a2c0-11caaadd61d7</t>
  </si>
  <si>
    <t>Public Enemy Number 1 (PEN1)</t>
  </si>
  <si>
    <t xml:space="preserve">Investigators later learned the decedents were both members of the “Public Enemy Number 1” white supremacist gang and had extensive criminal histories. Investigators determined “through the use of departmental resources” that Bannick was also a member of the Public Enemy Number 1 gang and likewise had an extensive criminal history. </t>
  </si>
  <si>
    <t>https://www.govinfo.gov/content/pkg/USCOURTS-caed-1_20-cr-00238/pdf/USCOURTS-caed-1_20-cr-00238-243.pdf</t>
  </si>
  <si>
    <t>Asatru Folk Assembly (AFA)</t>
  </si>
  <si>
    <t>Aryan Knights prison gang</t>
  </si>
  <si>
    <t>Aryan Brotherhood</t>
  </si>
  <si>
    <t>Brothers of White Warriors (BOWW)</t>
  </si>
  <si>
    <t>Omerta White Supremacist Prison Gang</t>
  </si>
  <si>
    <t>Aryan Circle prison gang</t>
  </si>
  <si>
    <t>Proud Boys</t>
  </si>
  <si>
    <t>His behavior became increasingly alarming in the weeks leading up to the Capitol attack, accquaintances told the Post: He turned into a vocal defender of Nation of Islam leader Louis Farrakhan, a controversial activist who has espoused anti-Semitic beliefs, according to now-deleted social media posts reviewed by several media outlets. Green insisted on social media that he’s suffered home break-ins and poisoning attempts at the hands of the FBI and CIA, calling the government “the #1 enemy of Black people” and crediting Farrakhan for saving him from these attacks, CNN reported.</t>
  </si>
  <si>
    <t>https://www.forbes.com/sites/joewalsh/2021/04/03/who-is-noah-green-heres-what-we-know-about-the-suspected-capitol-attacker/</t>
  </si>
  <si>
    <t>Ideology by ADL</t>
  </si>
  <si>
    <t>Summary by ADL</t>
  </si>
  <si>
    <t>ADL ALREADY HAD THIS</t>
  </si>
  <si>
    <t>Illinois</t>
  </si>
  <si>
    <t>Highland Park</t>
  </si>
  <si>
    <t>Kentucky</t>
  </si>
  <si>
    <t>Pennsylvania</t>
  </si>
  <si>
    <t>Philadelphia</t>
  </si>
  <si>
    <t>Tennessee</t>
  </si>
  <si>
    <t>Nashville</t>
  </si>
  <si>
    <t>Colorado</t>
  </si>
  <si>
    <t>Robert Eugene Crimo III</t>
  </si>
  <si>
    <t>Payton S. Gendron</t>
  </si>
  <si>
    <t>Connor Sturgeon</t>
  </si>
  <si>
    <t>Kimbrady Carriker</t>
  </si>
  <si>
    <t>Audrey Elizabeth Hale</t>
  </si>
  <si>
    <t xml:space="preserve">Lefitist, Anti-Trump </t>
  </si>
  <si>
    <t>Lefitst, environmentalist</t>
  </si>
  <si>
    <t>Leftist, BLM</t>
  </si>
  <si>
    <t>Leftist, transgender</t>
  </si>
  <si>
    <t>Leftist,identified himself as a “socialist.”</t>
  </si>
  <si>
    <t>The suspect was not a Trump supporter at all; Crimo never explicitly referenced alliance to any particular political party or ideology</t>
  </si>
  <si>
    <t xml:space="preserve">He also posted shows of support for the Black Lives Matter protests of 2020, as well as criticism of police violence and of Donald Trump. </t>
  </si>
  <si>
    <t>On his since-deleted Facebook page, Carriker posted messages in support of Black Lives Matter as the United States went through a racial reckoning after the murder of George Floyd by Minneapolis police officers in 2020, according to the Daily Mail. A review of the account by Vice News showed he posted repeatedly about gun rights, his support for former president Donald Trump, and contempt for President Joe Biden. His grandmother described him as “very political” and someone who held staunchly anti-government views.</t>
  </si>
  <si>
    <t>The mother of the Nashville school shooter who killed six people — including three 9-year-olds — appeared to be a gun control activist who once urged friends on Facebook to sign a petition calling for keeping firearms out of schools. Three pages from the Nashville Covenant School shooter’s diary reveal that the attacker was a left winger who hated whites.</t>
  </si>
  <si>
    <t>The suspect claims that he is nonbinary and uses the pronouns they and them, hardly something normally associated with right-wingers. He hosted a “neo Nazi white supremacist” website, which people identify as “right-wing,” but he identified himself as a “socialist.”</t>
  </si>
  <si>
    <t>ADL Total</t>
  </si>
  <si>
    <t>ADL corrected</t>
  </si>
  <si>
    <t>2021 through 2024</t>
  </si>
  <si>
    <t>ADL Corrected 2021 to 2024</t>
  </si>
  <si>
    <t>ADL Total 2021 to 2024</t>
  </si>
  <si>
    <t>White Supremacist</t>
  </si>
  <si>
    <t>Total 2022 to 2024</t>
  </si>
  <si>
    <t>ADL Total 2022 to 2024</t>
  </si>
  <si>
    <t>ADL Corrected 2022 to 2024</t>
  </si>
  <si>
    <t>2022 to 2024</t>
  </si>
  <si>
    <t>2022 through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</si>
</sst>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b/>
      <sz val="12"/>
      <color rgb="FF000000"/>
      <name val="Calibri"/>
      <family val="2"/>
      <scheme val="minor"/>
    </font>
    <font>
      <b/>
      <i/>
      <sz val="12"/>
      <color theme="1"/>
      <name val="Calibri"/>
      <family val="2"/>
      <scheme val="minor"/>
    </font>
    <font>
      <i/>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5" fontId="0" fillId="0" borderId="0" xfId="0" applyNumberFormat="1" applyAlignment="1">
      <alignment horizontal="left" vertical="center"/>
    </xf>
    <xf numFmtId="0" fontId="0" fillId="0" borderId="0" xfId="0" applyAlignment="1">
      <alignment horizontal="center"/>
    </xf>
    <xf numFmtId="15" fontId="1" fillId="0" borderId="0" xfId="0" applyNumberFormat="1" applyFont="1" applyAlignment="1">
      <alignment horizontal="left" vertical="center"/>
    </xf>
    <xf numFmtId="0" fontId="1" fillId="0" borderId="0" xfId="0" applyFont="1"/>
    <xf numFmtId="0" fontId="1" fillId="0" borderId="0" xfId="0" applyFont="1" applyAlignment="1">
      <alignment horizontal="left" vertical="center"/>
    </xf>
    <xf numFmtId="15" fontId="3" fillId="0" borderId="0" xfId="0" applyNumberFormat="1" applyFont="1" applyAlignment="1">
      <alignment horizontal="left" vertical="center"/>
    </xf>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15" fontId="4" fillId="0" borderId="0" xfId="0" applyNumberFormat="1" applyFont="1" applyAlignment="1">
      <alignment horizontal="left" vertical="center"/>
    </xf>
    <xf numFmtId="0" fontId="4" fillId="0" borderId="0" xfId="0" applyFont="1"/>
    <xf numFmtId="0" fontId="4" fillId="0" borderId="0" xfId="0" applyFont="1" applyAlignment="1">
      <alignment horizontal="left" vertical="center"/>
    </xf>
    <xf numFmtId="0" fontId="4" fillId="0" borderId="0" xfId="0" applyFont="1" applyAlignment="1">
      <alignment horizontal="center" vertical="center"/>
    </xf>
    <xf numFmtId="14" fontId="0" fillId="0" borderId="0" xfId="0" applyNumberFormat="1"/>
    <xf numFmtId="15" fontId="0" fillId="0" borderId="0" xfId="0" applyNumberFormat="1" applyFont="1" applyAlignment="1">
      <alignment horizontal="left" vertical="center"/>
    </xf>
    <xf numFmtId="0" fontId="0" fillId="0" borderId="0" xfId="0" applyFont="1"/>
    <xf numFmtId="0" fontId="0" fillId="0" borderId="0" xfId="0" applyFont="1" applyAlignment="1">
      <alignment horizontal="center" vertical="center"/>
    </xf>
    <xf numFmtId="0" fontId="0" fillId="0" borderId="0" xfId="0" applyFont="1" applyAlignment="1">
      <alignment horizontal="left" vertical="center"/>
    </xf>
    <xf numFmtId="2" fontId="0" fillId="0" borderId="0" xfId="0" applyNumberForma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angecountyda.org/press/documented-white-supremacist-gang-member-with-six-prior-strikes-charged-with-murder-in-connection-with-high-speed-police-pursuit-that-killed-innocent-bystander-seriously-injured-two-others-pursuit-be/" TargetMode="External"/><Relationship Id="rId2" Type="http://schemas.openxmlformats.org/officeDocument/2006/relationships/hyperlink" Target="https://www.yahoo.com/news/social-media-post-links-santa-033300551.html" TargetMode="External"/><Relationship Id="rId1" Type="http://schemas.openxmlformats.org/officeDocument/2006/relationships/hyperlink" Target="https://www.khou.com/article/news/crime/don-steven-mcdougal-charged-missing-texas-girl-audrii-cunningham/285-181f2eb7-2245-4c63-a3f3-904c870bea3c" TargetMode="External"/><Relationship Id="rId5" Type="http://schemas.openxmlformats.org/officeDocument/2006/relationships/hyperlink" Target="https://www.newsweek.com/travis-ikeguchi-suspect-california-pride-flag-killing-1821484" TargetMode="External"/><Relationship Id="rId4" Type="http://schemas.openxmlformats.org/officeDocument/2006/relationships/hyperlink" Target="https://www.oaoa.com/local-news/odessan-found-guilty-in-murd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rangecountyda.org/press/documented-white-supremacist-gang-member-with-six-prior-strikes-charged-with-murder-in-connection-with-high-speed-police-pursuit-that-killed-innocent-bystander-seriously-injured-two-others-pursuit-be/" TargetMode="External"/><Relationship Id="rId2" Type="http://schemas.openxmlformats.org/officeDocument/2006/relationships/hyperlink" Target="https://www.yahoo.com/news/social-media-post-links-santa-033300551.html" TargetMode="External"/><Relationship Id="rId1" Type="http://schemas.openxmlformats.org/officeDocument/2006/relationships/hyperlink" Target="https://www.khou.com/article/news/crime/don-steven-mcdougal-charged-missing-texas-girl-audrii-cunningham/285-181f2eb7-2245-4c63-a3f3-904c870bea3c" TargetMode="External"/><Relationship Id="rId5" Type="http://schemas.openxmlformats.org/officeDocument/2006/relationships/hyperlink" Target="https://www.newsweek.com/travis-ikeguchi-suspect-california-pride-flag-killing-1821484" TargetMode="External"/><Relationship Id="rId4" Type="http://schemas.openxmlformats.org/officeDocument/2006/relationships/hyperlink" Target="https://www.oaoa.com/local-news/odessan-found-guilty-in-murd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newsweek.com/travis-ikeguchi-suspect-california-pride-flag-killing-1821484" TargetMode="External"/><Relationship Id="rId2" Type="http://schemas.openxmlformats.org/officeDocument/2006/relationships/hyperlink" Target="https://orangecountyda.org/press/documented-white-supremacist-gang-member-with-six-prior-strikes-charged-with-murder-in-connection-with-high-speed-police-pursuit-that-killed-innocent-bystander-seriously-injured-two-others-pursuit-be/" TargetMode="External"/><Relationship Id="rId1" Type="http://schemas.openxmlformats.org/officeDocument/2006/relationships/hyperlink" Target="https://www.yahoo.com/news/social-media-post-links-santa-03330055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DD5F6-09DE-6D4B-887C-8CD2B26F44BE}">
  <dimension ref="A1:S42"/>
  <sheetViews>
    <sheetView tabSelected="1" zoomScale="150" zoomScaleNormal="150" workbookViewId="0">
      <pane ySplit="1" topLeftCell="A2" activePane="bottomLeft" state="frozen"/>
      <selection pane="bottomLeft" activeCell="A41" sqref="A41:XFD41"/>
    </sheetView>
  </sheetViews>
  <sheetFormatPr baseColWidth="10" defaultRowHeight="16" x14ac:dyDescent="0.2"/>
  <cols>
    <col min="1" max="1" width="10.1640625" bestFit="1" customWidth="1"/>
    <col min="2" max="2" width="10.5" bestFit="1" customWidth="1"/>
    <col min="3" max="3" width="17.6640625" bestFit="1" customWidth="1"/>
    <col min="4" max="4" width="28.33203125" bestFit="1" customWidth="1"/>
    <col min="5" max="6" width="28.33203125" customWidth="1"/>
    <col min="7" max="7" width="34.83203125" customWidth="1"/>
    <col min="8" max="8" width="23.83203125" customWidth="1"/>
    <col min="9" max="9" width="34" style="6" bestFit="1" customWidth="1"/>
    <col min="10" max="10" width="16.6640625" style="6" bestFit="1" customWidth="1"/>
    <col min="11" max="11" width="23.83203125" customWidth="1"/>
    <col min="12" max="12" width="71" customWidth="1"/>
  </cols>
  <sheetData>
    <row r="1" spans="1:15" s="2" customFormat="1" x14ac:dyDescent="0.2">
      <c r="A1" s="3" t="s">
        <v>136</v>
      </c>
      <c r="B1" s="3" t="s">
        <v>138</v>
      </c>
      <c r="C1" s="3" t="s">
        <v>137</v>
      </c>
      <c r="D1" s="4" t="s">
        <v>255</v>
      </c>
      <c r="E1" s="4"/>
      <c r="F1" s="4" t="s">
        <v>286</v>
      </c>
      <c r="G1" s="4" t="s">
        <v>256</v>
      </c>
      <c r="H1" s="4" t="s">
        <v>135</v>
      </c>
      <c r="I1" s="4" t="s">
        <v>215</v>
      </c>
      <c r="J1" s="4" t="s">
        <v>134</v>
      </c>
      <c r="K1" s="3" t="s">
        <v>133</v>
      </c>
      <c r="L1" s="3" t="s">
        <v>132</v>
      </c>
      <c r="M1" s="3" t="s">
        <v>131</v>
      </c>
    </row>
    <row r="2" spans="1:15" s="1" customFormat="1" x14ac:dyDescent="0.2">
      <c r="A2" s="5">
        <v>44566</v>
      </c>
      <c r="B2" t="s">
        <v>144</v>
      </c>
      <c r="C2" t="s">
        <v>5</v>
      </c>
      <c r="D2" t="s">
        <v>3</v>
      </c>
      <c r="E2">
        <v>1</v>
      </c>
      <c r="F2">
        <f t="shared" ref="F2:F18" si="0">IF(D2="Right Wing (White Supremacist)",1,0)</f>
        <v>1</v>
      </c>
      <c r="G2" t="s">
        <v>201</v>
      </c>
      <c r="H2" s="5" t="s">
        <v>4</v>
      </c>
      <c r="I2" s="2">
        <v>1</v>
      </c>
      <c r="J2" s="2">
        <v>1</v>
      </c>
      <c r="K2" s="1" t="s">
        <v>2</v>
      </c>
      <c r="L2" s="1" t="s">
        <v>1</v>
      </c>
      <c r="M2" s="1" t="s">
        <v>0</v>
      </c>
    </row>
    <row r="3" spans="1:15" s="1" customFormat="1" x14ac:dyDescent="0.2">
      <c r="A3" s="5">
        <v>44611</v>
      </c>
      <c r="B3" t="s">
        <v>151</v>
      </c>
      <c r="C3" t="s">
        <v>11</v>
      </c>
      <c r="D3" t="s">
        <v>9</v>
      </c>
      <c r="E3">
        <v>1</v>
      </c>
      <c r="F3">
        <f t="shared" si="0"/>
        <v>0</v>
      </c>
      <c r="G3" t="s">
        <v>200</v>
      </c>
      <c r="H3" s="5" t="s">
        <v>10</v>
      </c>
      <c r="I3" s="2">
        <v>1</v>
      </c>
      <c r="J3" s="2">
        <v>0</v>
      </c>
      <c r="L3" s="1" t="s">
        <v>8</v>
      </c>
      <c r="M3" s="1" t="s">
        <v>7</v>
      </c>
      <c r="N3" s="1" t="s">
        <v>6</v>
      </c>
    </row>
    <row r="4" spans="1:15" s="1" customFormat="1" x14ac:dyDescent="0.2">
      <c r="A4" s="5">
        <v>44628</v>
      </c>
      <c r="B4" t="s">
        <v>139</v>
      </c>
      <c r="C4" t="s">
        <v>168</v>
      </c>
      <c r="D4" t="s">
        <v>3</v>
      </c>
      <c r="E4">
        <v>1</v>
      </c>
      <c r="F4">
        <f t="shared" si="0"/>
        <v>1</v>
      </c>
      <c r="G4" t="s">
        <v>199</v>
      </c>
      <c r="H4" s="5" t="s">
        <v>212</v>
      </c>
      <c r="I4" s="2">
        <v>2</v>
      </c>
      <c r="J4" s="2">
        <v>1</v>
      </c>
      <c r="K4" s="1" t="s">
        <v>243</v>
      </c>
      <c r="L4" s="1" t="s">
        <v>244</v>
      </c>
      <c r="M4" s="1" t="s">
        <v>245</v>
      </c>
    </row>
    <row r="5" spans="1:15" s="1" customFormat="1" x14ac:dyDescent="0.2">
      <c r="A5" s="5">
        <v>44635</v>
      </c>
      <c r="B5" t="s">
        <v>139</v>
      </c>
      <c r="C5" t="s">
        <v>16</v>
      </c>
      <c r="D5" t="s">
        <v>3</v>
      </c>
      <c r="E5">
        <v>1</v>
      </c>
      <c r="F5">
        <f t="shared" si="0"/>
        <v>1</v>
      </c>
      <c r="G5" t="s">
        <v>198</v>
      </c>
      <c r="H5" s="5" t="s">
        <v>15</v>
      </c>
      <c r="I5" s="2">
        <v>1</v>
      </c>
      <c r="J5" s="2">
        <v>1</v>
      </c>
      <c r="L5" s="1" t="s">
        <v>14</v>
      </c>
      <c r="M5" s="1" t="s">
        <v>13</v>
      </c>
      <c r="N5" s="1" t="s">
        <v>12</v>
      </c>
    </row>
    <row r="6" spans="1:15" s="1" customFormat="1" x14ac:dyDescent="0.2">
      <c r="A6" s="5">
        <v>44663</v>
      </c>
      <c r="B6" t="s">
        <v>157</v>
      </c>
      <c r="C6" t="s">
        <v>167</v>
      </c>
      <c r="D6" t="s">
        <v>45</v>
      </c>
      <c r="E6">
        <v>1</v>
      </c>
      <c r="F6">
        <f t="shared" si="0"/>
        <v>0</v>
      </c>
      <c r="G6" t="s">
        <v>197</v>
      </c>
      <c r="H6" s="5" t="s">
        <v>211</v>
      </c>
      <c r="I6" s="2">
        <v>1</v>
      </c>
      <c r="J6" s="2">
        <v>0</v>
      </c>
      <c r="L6" s="1" t="s">
        <v>241</v>
      </c>
      <c r="M6" s="1" t="s">
        <v>242</v>
      </c>
      <c r="N6" s="1" t="s">
        <v>240</v>
      </c>
    </row>
    <row r="7" spans="1:15" s="1" customFormat="1" x14ac:dyDescent="0.2">
      <c r="A7" s="5">
        <v>44673</v>
      </c>
      <c r="B7" t="s">
        <v>139</v>
      </c>
      <c r="C7" t="s">
        <v>21</v>
      </c>
      <c r="D7" t="s">
        <v>3</v>
      </c>
      <c r="E7">
        <v>1</v>
      </c>
      <c r="F7">
        <f t="shared" si="0"/>
        <v>1</v>
      </c>
      <c r="G7" t="s">
        <v>196</v>
      </c>
      <c r="H7" s="5" t="s">
        <v>20</v>
      </c>
      <c r="I7" s="2">
        <v>1</v>
      </c>
      <c r="J7" s="2">
        <v>1</v>
      </c>
      <c r="K7" s="1" t="s">
        <v>19</v>
      </c>
      <c r="L7" s="1" t="s">
        <v>18</v>
      </c>
      <c r="M7" s="1" t="s">
        <v>17</v>
      </c>
    </row>
    <row r="8" spans="1:15" s="1" customFormat="1" x14ac:dyDescent="0.2">
      <c r="A8" s="5">
        <v>44679</v>
      </c>
      <c r="B8" t="s">
        <v>144</v>
      </c>
      <c r="C8" t="s">
        <v>25</v>
      </c>
      <c r="D8" t="s">
        <v>3</v>
      </c>
      <c r="E8">
        <v>1</v>
      </c>
      <c r="F8">
        <f t="shared" si="0"/>
        <v>1</v>
      </c>
      <c r="G8" t="s">
        <v>195</v>
      </c>
      <c r="H8" s="5" t="s">
        <v>24</v>
      </c>
      <c r="I8" s="2">
        <v>1</v>
      </c>
      <c r="J8" s="2">
        <v>1</v>
      </c>
      <c r="K8" s="1" t="s">
        <v>2</v>
      </c>
      <c r="L8" s="1" t="s">
        <v>23</v>
      </c>
      <c r="M8" s="1" t="s">
        <v>22</v>
      </c>
    </row>
    <row r="9" spans="1:15" s="1" customFormat="1" x14ac:dyDescent="0.2">
      <c r="A9" s="5">
        <v>44695</v>
      </c>
      <c r="B9" t="s">
        <v>154</v>
      </c>
      <c r="C9" t="s">
        <v>29</v>
      </c>
      <c r="D9" t="s">
        <v>3</v>
      </c>
      <c r="E9">
        <v>1</v>
      </c>
      <c r="F9">
        <f t="shared" si="0"/>
        <v>1</v>
      </c>
      <c r="G9" t="s">
        <v>194</v>
      </c>
      <c r="H9" s="5" t="s">
        <v>28</v>
      </c>
      <c r="I9" s="2">
        <v>10</v>
      </c>
      <c r="J9" s="2">
        <v>0</v>
      </c>
      <c r="L9" s="1" t="s">
        <v>27</v>
      </c>
      <c r="M9" s="1" t="s">
        <v>26</v>
      </c>
    </row>
    <row r="10" spans="1:15" s="1" customFormat="1" x14ac:dyDescent="0.2">
      <c r="A10" s="5">
        <v>44815</v>
      </c>
      <c r="B10" t="s">
        <v>156</v>
      </c>
      <c r="C10" t="s">
        <v>35</v>
      </c>
      <c r="D10" t="s">
        <v>9</v>
      </c>
      <c r="E10">
        <v>1</v>
      </c>
      <c r="F10">
        <f t="shared" si="0"/>
        <v>0</v>
      </c>
      <c r="G10" t="s">
        <v>193</v>
      </c>
      <c r="H10" s="5" t="s">
        <v>34</v>
      </c>
      <c r="I10" s="2">
        <v>1</v>
      </c>
      <c r="J10" s="2">
        <v>0</v>
      </c>
      <c r="L10" s="1" t="s">
        <v>33</v>
      </c>
      <c r="M10" s="1" t="s">
        <v>32</v>
      </c>
      <c r="N10" s="1" t="s">
        <v>31</v>
      </c>
    </row>
    <row r="11" spans="1:15" s="1" customFormat="1" x14ac:dyDescent="0.2">
      <c r="A11" s="5">
        <v>44855</v>
      </c>
      <c r="B11" t="s">
        <v>155</v>
      </c>
      <c r="C11" t="s">
        <v>42</v>
      </c>
      <c r="D11" t="s">
        <v>3</v>
      </c>
      <c r="E11">
        <v>1</v>
      </c>
      <c r="F11">
        <f t="shared" si="0"/>
        <v>1</v>
      </c>
      <c r="G11" t="s">
        <v>192</v>
      </c>
      <c r="H11" s="5" t="s">
        <v>41</v>
      </c>
      <c r="I11" s="2">
        <v>1</v>
      </c>
      <c r="J11" s="2">
        <v>1</v>
      </c>
      <c r="K11" s="1" t="s">
        <v>40</v>
      </c>
      <c r="L11" s="1" t="s">
        <v>39</v>
      </c>
      <c r="M11" s="1" t="s">
        <v>38</v>
      </c>
      <c r="N11" s="1" t="s">
        <v>37</v>
      </c>
      <c r="O11" s="1" t="s">
        <v>36</v>
      </c>
    </row>
    <row r="12" spans="1:15" s="1" customFormat="1" x14ac:dyDescent="0.2">
      <c r="A12" s="5">
        <v>44868</v>
      </c>
      <c r="B12" t="s">
        <v>154</v>
      </c>
      <c r="C12" t="s">
        <v>47</v>
      </c>
      <c r="D12" t="s">
        <v>45</v>
      </c>
      <c r="E12">
        <v>1</v>
      </c>
      <c r="F12">
        <f t="shared" si="0"/>
        <v>0</v>
      </c>
      <c r="G12" t="s">
        <v>191</v>
      </c>
      <c r="H12" s="5" t="s">
        <v>46</v>
      </c>
      <c r="I12" s="2">
        <v>1</v>
      </c>
      <c r="J12" s="2">
        <v>0</v>
      </c>
      <c r="L12" s="1" t="s">
        <v>44</v>
      </c>
      <c r="M12" s="1" t="s">
        <v>43</v>
      </c>
    </row>
    <row r="13" spans="1:15" s="1" customFormat="1" x14ac:dyDescent="0.2">
      <c r="A13" s="5">
        <v>44873</v>
      </c>
      <c r="B13" t="s">
        <v>153</v>
      </c>
      <c r="C13" t="s">
        <v>51</v>
      </c>
      <c r="D13" t="s">
        <v>9</v>
      </c>
      <c r="E13">
        <v>1</v>
      </c>
      <c r="F13">
        <f t="shared" si="0"/>
        <v>0</v>
      </c>
      <c r="G13" t="s">
        <v>190</v>
      </c>
      <c r="H13" s="5" t="s">
        <v>50</v>
      </c>
      <c r="I13" s="2">
        <v>1</v>
      </c>
      <c r="J13" s="2">
        <v>0</v>
      </c>
      <c r="L13" s="1" t="s">
        <v>49</v>
      </c>
      <c r="M13" s="1" t="s">
        <v>48</v>
      </c>
    </row>
    <row r="14" spans="1:15" s="1" customFormat="1" x14ac:dyDescent="0.2">
      <c r="A14" s="5">
        <v>44884</v>
      </c>
      <c r="B14" t="s">
        <v>152</v>
      </c>
      <c r="C14" t="s">
        <v>56</v>
      </c>
      <c r="D14" t="s">
        <v>3</v>
      </c>
      <c r="E14">
        <v>1</v>
      </c>
      <c r="F14">
        <f t="shared" si="0"/>
        <v>1</v>
      </c>
      <c r="G14" t="s">
        <v>189</v>
      </c>
      <c r="H14" s="5" t="s">
        <v>55</v>
      </c>
      <c r="I14" s="2">
        <v>5</v>
      </c>
      <c r="J14" s="2">
        <v>0</v>
      </c>
      <c r="L14" s="1" t="s">
        <v>54</v>
      </c>
      <c r="M14" s="1" t="s">
        <v>53</v>
      </c>
      <c r="N14" s="1" t="s">
        <v>52</v>
      </c>
    </row>
    <row r="15" spans="1:15" s="1" customFormat="1" x14ac:dyDescent="0.2">
      <c r="A15" s="5">
        <v>44910</v>
      </c>
      <c r="B15" t="s">
        <v>139</v>
      </c>
      <c r="C15" t="s">
        <v>166</v>
      </c>
      <c r="D15" t="s">
        <v>3</v>
      </c>
      <c r="E15">
        <v>1</v>
      </c>
      <c r="F15">
        <f t="shared" si="0"/>
        <v>1</v>
      </c>
      <c r="G15" t="s">
        <v>188</v>
      </c>
      <c r="H15" s="5" t="s">
        <v>20</v>
      </c>
      <c r="I15" s="2">
        <v>1</v>
      </c>
      <c r="J15" s="2">
        <v>1</v>
      </c>
      <c r="K15" s="1" t="s">
        <v>19</v>
      </c>
      <c r="L15" s="1" t="s">
        <v>18</v>
      </c>
      <c r="M15" s="1" t="s">
        <v>17</v>
      </c>
    </row>
    <row r="16" spans="1:15" s="1" customFormat="1" x14ac:dyDescent="0.2">
      <c r="A16" s="5">
        <v>45052</v>
      </c>
      <c r="B16" t="s">
        <v>141</v>
      </c>
      <c r="C16" t="s">
        <v>165</v>
      </c>
      <c r="D16" t="s">
        <v>3</v>
      </c>
      <c r="E16">
        <v>1</v>
      </c>
      <c r="F16">
        <f t="shared" si="0"/>
        <v>1</v>
      </c>
      <c r="G16" t="s">
        <v>210</v>
      </c>
      <c r="H16" s="1" t="s">
        <v>209</v>
      </c>
      <c r="I16" s="2">
        <v>8</v>
      </c>
      <c r="J16" s="2">
        <v>0</v>
      </c>
      <c r="L16" s="1" t="s">
        <v>234</v>
      </c>
      <c r="M16" s="1" t="s">
        <v>234</v>
      </c>
    </row>
    <row r="17" spans="1:19" s="1" customFormat="1" x14ac:dyDescent="0.2">
      <c r="A17" s="5">
        <v>45102</v>
      </c>
      <c r="B17" t="s">
        <v>151</v>
      </c>
      <c r="C17" t="s">
        <v>164</v>
      </c>
      <c r="D17" t="s">
        <v>9</v>
      </c>
      <c r="E17">
        <v>1</v>
      </c>
      <c r="F17">
        <f t="shared" si="0"/>
        <v>0</v>
      </c>
      <c r="G17" t="s">
        <v>187</v>
      </c>
      <c r="H17" s="1" t="s">
        <v>231</v>
      </c>
      <c r="I17" s="2">
        <v>1</v>
      </c>
      <c r="J17" s="2">
        <v>1</v>
      </c>
      <c r="K17" s="1" t="s">
        <v>252</v>
      </c>
      <c r="L17" s="1" t="s">
        <v>232</v>
      </c>
      <c r="M17" s="1" t="s">
        <v>233</v>
      </c>
    </row>
    <row r="18" spans="1:19" s="1" customFormat="1" x14ac:dyDescent="0.2">
      <c r="A18" s="5">
        <v>45114</v>
      </c>
      <c r="B18" t="s">
        <v>141</v>
      </c>
      <c r="C18" t="s">
        <v>163</v>
      </c>
      <c r="D18" t="s">
        <v>3</v>
      </c>
      <c r="E18">
        <v>1</v>
      </c>
      <c r="F18">
        <f t="shared" si="0"/>
        <v>1</v>
      </c>
      <c r="G18" t="s">
        <v>186</v>
      </c>
      <c r="H18" s="1" t="s">
        <v>208</v>
      </c>
      <c r="I18" s="2">
        <v>1</v>
      </c>
      <c r="J18" s="2">
        <v>1</v>
      </c>
      <c r="K18" s="1" t="s">
        <v>251</v>
      </c>
      <c r="L18" s="1" t="s">
        <v>229</v>
      </c>
      <c r="M18" s="1" t="s">
        <v>230</v>
      </c>
    </row>
    <row r="19" spans="1:19" s="1" customFormat="1" x14ac:dyDescent="0.2">
      <c r="A19" s="5">
        <v>45156</v>
      </c>
      <c r="B19" t="s">
        <v>139</v>
      </c>
      <c r="C19" t="s">
        <v>235</v>
      </c>
      <c r="D19" t="s">
        <v>9</v>
      </c>
      <c r="E19">
        <v>1</v>
      </c>
      <c r="F19">
        <f t="shared" ref="F19:F35" si="1">IF(D19="Right Wing (White Supremacist)",1,0)</f>
        <v>0</v>
      </c>
      <c r="G19" t="s">
        <v>236</v>
      </c>
      <c r="H19" s="1" t="s">
        <v>237</v>
      </c>
      <c r="I19" s="2">
        <v>1</v>
      </c>
      <c r="J19" s="2">
        <v>0</v>
      </c>
      <c r="L19" s="1" t="s">
        <v>239</v>
      </c>
      <c r="M19" s="1" t="s">
        <v>238</v>
      </c>
    </row>
    <row r="20" spans="1:19" s="1" customFormat="1" x14ac:dyDescent="0.2">
      <c r="A20" s="5">
        <v>45157</v>
      </c>
      <c r="B20" t="s">
        <v>150</v>
      </c>
      <c r="C20" t="s">
        <v>162</v>
      </c>
      <c r="D20" t="s">
        <v>3</v>
      </c>
      <c r="E20">
        <v>1</v>
      </c>
      <c r="F20">
        <f t="shared" si="1"/>
        <v>1</v>
      </c>
      <c r="G20" t="s">
        <v>185</v>
      </c>
      <c r="H20" s="1" t="s">
        <v>207</v>
      </c>
      <c r="I20" s="2">
        <v>2</v>
      </c>
      <c r="J20" s="2">
        <v>0</v>
      </c>
      <c r="L20" s="1" t="s">
        <v>227</v>
      </c>
      <c r="M20" s="1" t="s">
        <v>228</v>
      </c>
    </row>
    <row r="21" spans="1:19" s="1" customFormat="1" x14ac:dyDescent="0.2">
      <c r="A21" s="5">
        <v>45164</v>
      </c>
      <c r="B21" t="s">
        <v>143</v>
      </c>
      <c r="C21" t="s">
        <v>161</v>
      </c>
      <c r="D21" t="s">
        <v>3</v>
      </c>
      <c r="E21">
        <v>1</v>
      </c>
      <c r="F21">
        <f t="shared" si="1"/>
        <v>1</v>
      </c>
      <c r="G21" t="s">
        <v>184</v>
      </c>
      <c r="H21" s="1" t="s">
        <v>206</v>
      </c>
      <c r="I21" s="2">
        <v>3</v>
      </c>
      <c r="J21" s="2">
        <v>0</v>
      </c>
      <c r="L21" s="1" t="s">
        <v>226</v>
      </c>
      <c r="M21" s="1" t="s">
        <v>225</v>
      </c>
    </row>
    <row r="22" spans="1:19" s="1" customFormat="1" x14ac:dyDescent="0.2">
      <c r="A22" s="5">
        <v>45165</v>
      </c>
      <c r="B22" t="s">
        <v>149</v>
      </c>
      <c r="C22" t="s">
        <v>160</v>
      </c>
      <c r="D22" t="s">
        <v>3</v>
      </c>
      <c r="E22">
        <v>1</v>
      </c>
      <c r="F22">
        <f t="shared" si="1"/>
        <v>1</v>
      </c>
      <c r="G22" t="s">
        <v>183</v>
      </c>
      <c r="H22" s="1" t="s">
        <v>205</v>
      </c>
      <c r="I22" s="2">
        <v>1</v>
      </c>
      <c r="J22" s="2">
        <v>1</v>
      </c>
      <c r="K22" s="1" t="s">
        <v>224</v>
      </c>
      <c r="L22" s="1" t="s">
        <v>223</v>
      </c>
      <c r="M22" s="1" t="s">
        <v>222</v>
      </c>
    </row>
    <row r="23" spans="1:19" s="1" customFormat="1" x14ac:dyDescent="0.2">
      <c r="A23" s="5">
        <v>45246</v>
      </c>
      <c r="B23" t="s">
        <v>146</v>
      </c>
      <c r="C23" t="s">
        <v>159</v>
      </c>
      <c r="D23" t="s">
        <v>3</v>
      </c>
      <c r="E23">
        <v>1</v>
      </c>
      <c r="F23">
        <f t="shared" si="1"/>
        <v>1</v>
      </c>
      <c r="G23" t="s">
        <v>182</v>
      </c>
      <c r="H23" s="1" t="s">
        <v>204</v>
      </c>
      <c r="I23" s="2">
        <v>2</v>
      </c>
      <c r="J23" s="2">
        <v>1</v>
      </c>
      <c r="K23" s="1" t="s">
        <v>250</v>
      </c>
      <c r="L23" s="1" t="s">
        <v>219</v>
      </c>
      <c r="M23" s="1" t="s">
        <v>220</v>
      </c>
      <c r="N23" s="1" t="s">
        <v>221</v>
      </c>
    </row>
    <row r="24" spans="1:19" s="1" customFormat="1" x14ac:dyDescent="0.2">
      <c r="A24" s="5">
        <v>45263</v>
      </c>
      <c r="B24" t="s">
        <v>139</v>
      </c>
      <c r="C24" t="s">
        <v>57</v>
      </c>
      <c r="D24" t="s">
        <v>3</v>
      </c>
      <c r="E24">
        <v>1</v>
      </c>
      <c r="F24">
        <f t="shared" si="1"/>
        <v>1</v>
      </c>
      <c r="G24" t="s">
        <v>181</v>
      </c>
      <c r="H24" s="1" t="s">
        <v>203</v>
      </c>
      <c r="I24" s="2">
        <v>1</v>
      </c>
      <c r="J24" s="2">
        <v>1</v>
      </c>
      <c r="K24" s="1" t="s">
        <v>218</v>
      </c>
      <c r="L24" s="1" t="s">
        <v>217</v>
      </c>
      <c r="M24" s="1" t="s">
        <v>216</v>
      </c>
    </row>
    <row r="25" spans="1:19" s="1" customFormat="1" x14ac:dyDescent="0.2">
      <c r="A25" s="5">
        <v>45307</v>
      </c>
      <c r="B25" t="s">
        <v>148</v>
      </c>
      <c r="C25" t="s">
        <v>64</v>
      </c>
      <c r="D25" t="s">
        <v>3</v>
      </c>
      <c r="E25">
        <v>1</v>
      </c>
      <c r="F25">
        <f t="shared" si="1"/>
        <v>1</v>
      </c>
      <c r="G25" t="s">
        <v>180</v>
      </c>
      <c r="H25" s="1" t="s">
        <v>63</v>
      </c>
      <c r="I25" s="2">
        <v>1</v>
      </c>
      <c r="J25" s="2">
        <v>1</v>
      </c>
      <c r="K25" s="5" t="s">
        <v>249</v>
      </c>
      <c r="L25" s="1" t="s">
        <v>62</v>
      </c>
      <c r="M25" s="1" t="s">
        <v>61</v>
      </c>
      <c r="N25" s="1" t="s">
        <v>60</v>
      </c>
      <c r="O25" s="1" t="s">
        <v>59</v>
      </c>
      <c r="P25" s="1" t="s">
        <v>58</v>
      </c>
    </row>
    <row r="26" spans="1:19" s="1" customFormat="1" x14ac:dyDescent="0.2">
      <c r="A26" s="5">
        <v>45321</v>
      </c>
      <c r="B26" t="s">
        <v>147</v>
      </c>
      <c r="C26" t="s">
        <v>70</v>
      </c>
      <c r="D26" t="s">
        <v>45</v>
      </c>
      <c r="E26">
        <v>1</v>
      </c>
      <c r="F26">
        <f t="shared" si="1"/>
        <v>0</v>
      </c>
      <c r="G26" t="s">
        <v>179</v>
      </c>
      <c r="H26" s="5" t="s">
        <v>69</v>
      </c>
      <c r="I26" s="2">
        <v>1</v>
      </c>
      <c r="J26" s="2">
        <v>0</v>
      </c>
      <c r="L26" s="1" t="s">
        <v>68</v>
      </c>
      <c r="M26" s="1" t="s">
        <v>67</v>
      </c>
      <c r="N26" s="1" t="s">
        <v>66</v>
      </c>
      <c r="O26" s="1" t="s">
        <v>65</v>
      </c>
    </row>
    <row r="27" spans="1:19" s="1" customFormat="1" x14ac:dyDescent="0.2">
      <c r="A27" s="5">
        <v>45337</v>
      </c>
      <c r="B27" t="s">
        <v>141</v>
      </c>
      <c r="C27" t="s">
        <v>77</v>
      </c>
      <c r="D27" t="s">
        <v>3</v>
      </c>
      <c r="E27">
        <v>1</v>
      </c>
      <c r="F27">
        <f t="shared" si="1"/>
        <v>1</v>
      </c>
      <c r="G27" t="s">
        <v>178</v>
      </c>
      <c r="H27" s="5" t="s">
        <v>76</v>
      </c>
      <c r="I27" s="2">
        <v>1</v>
      </c>
      <c r="J27" s="2">
        <v>1</v>
      </c>
      <c r="K27" s="5" t="s">
        <v>248</v>
      </c>
      <c r="L27" s="1" t="s">
        <v>75</v>
      </c>
      <c r="M27" s="1" t="s">
        <v>74</v>
      </c>
      <c r="N27" s="1" t="s">
        <v>73</v>
      </c>
      <c r="O27" s="1" t="s">
        <v>72</v>
      </c>
      <c r="P27" s="1" t="s">
        <v>71</v>
      </c>
      <c r="Q27" s="1" t="s">
        <v>71</v>
      </c>
    </row>
    <row r="28" spans="1:19" s="1" customFormat="1" x14ac:dyDescent="0.2">
      <c r="A28" s="5">
        <v>45341</v>
      </c>
      <c r="B28" t="s">
        <v>146</v>
      </c>
      <c r="C28" t="s">
        <v>81</v>
      </c>
      <c r="D28" t="s">
        <v>3</v>
      </c>
      <c r="E28">
        <v>1</v>
      </c>
      <c r="F28">
        <f t="shared" si="1"/>
        <v>1</v>
      </c>
      <c r="G28" t="s">
        <v>177</v>
      </c>
      <c r="H28" s="5" t="s">
        <v>80</v>
      </c>
      <c r="I28" s="2">
        <v>1</v>
      </c>
      <c r="J28" s="2">
        <v>1</v>
      </c>
      <c r="L28" s="1" t="s">
        <v>79</v>
      </c>
      <c r="M28" s="1" t="s">
        <v>78</v>
      </c>
    </row>
    <row r="29" spans="1:19" s="1" customFormat="1" x14ac:dyDescent="0.2">
      <c r="A29" s="5">
        <v>45371</v>
      </c>
      <c r="B29" t="s">
        <v>145</v>
      </c>
      <c r="C29" t="s">
        <v>91</v>
      </c>
      <c r="D29" t="s">
        <v>3</v>
      </c>
      <c r="E29">
        <v>1</v>
      </c>
      <c r="F29">
        <f t="shared" si="1"/>
        <v>1</v>
      </c>
      <c r="G29" t="s">
        <v>176</v>
      </c>
      <c r="H29" s="5" t="s">
        <v>90</v>
      </c>
      <c r="I29" s="2">
        <v>2</v>
      </c>
      <c r="J29" s="2">
        <v>1</v>
      </c>
      <c r="K29" s="5" t="s">
        <v>247</v>
      </c>
      <c r="L29" s="5" t="s">
        <v>89</v>
      </c>
      <c r="M29" s="1" t="s">
        <v>88</v>
      </c>
      <c r="N29" s="1" t="s">
        <v>87</v>
      </c>
      <c r="O29" s="1" t="s">
        <v>83</v>
      </c>
      <c r="P29" s="1" t="s">
        <v>86</v>
      </c>
      <c r="Q29" s="1" t="s">
        <v>85</v>
      </c>
      <c r="R29" s="1" t="s">
        <v>84</v>
      </c>
      <c r="S29" s="1" t="s">
        <v>83</v>
      </c>
    </row>
    <row r="30" spans="1:19" s="1" customFormat="1" x14ac:dyDescent="0.2">
      <c r="A30" s="5">
        <v>45381</v>
      </c>
      <c r="B30" t="s">
        <v>144</v>
      </c>
      <c r="C30" t="s">
        <v>98</v>
      </c>
      <c r="D30" t="s">
        <v>45</v>
      </c>
      <c r="E30">
        <v>1</v>
      </c>
      <c r="F30">
        <f t="shared" si="1"/>
        <v>0</v>
      </c>
      <c r="G30" t="s">
        <v>175</v>
      </c>
      <c r="H30" s="5" t="s">
        <v>97</v>
      </c>
      <c r="I30" s="2">
        <v>2</v>
      </c>
      <c r="J30" s="2">
        <v>0</v>
      </c>
      <c r="K30" s="5" t="s">
        <v>96</v>
      </c>
      <c r="L30" s="1" t="s">
        <v>95</v>
      </c>
      <c r="M30" s="1" t="s">
        <v>94</v>
      </c>
      <c r="N30" s="1" t="s">
        <v>93</v>
      </c>
      <c r="O30" s="1" t="s">
        <v>92</v>
      </c>
      <c r="P30" s="1" t="s">
        <v>92</v>
      </c>
    </row>
    <row r="31" spans="1:19" s="1" customFormat="1" x14ac:dyDescent="0.2">
      <c r="A31" s="5">
        <v>45506</v>
      </c>
      <c r="B31" t="s">
        <v>143</v>
      </c>
      <c r="C31" t="s">
        <v>104</v>
      </c>
      <c r="D31" t="s">
        <v>45</v>
      </c>
      <c r="E31">
        <v>1</v>
      </c>
      <c r="F31">
        <f t="shared" si="1"/>
        <v>0</v>
      </c>
      <c r="G31" t="s">
        <v>174</v>
      </c>
      <c r="H31" s="5" t="s">
        <v>214</v>
      </c>
      <c r="I31" s="2">
        <v>1</v>
      </c>
      <c r="J31" s="2">
        <v>0</v>
      </c>
      <c r="L31" s="1" t="s">
        <v>103</v>
      </c>
      <c r="M31" s="1" t="s">
        <v>102</v>
      </c>
      <c r="N31" s="1" t="s">
        <v>101</v>
      </c>
      <c r="O31" s="1" t="s">
        <v>100</v>
      </c>
      <c r="P31" s="1" t="s">
        <v>99</v>
      </c>
    </row>
    <row r="32" spans="1:19" s="1" customFormat="1" x14ac:dyDescent="0.2">
      <c r="A32" s="5">
        <v>45510</v>
      </c>
      <c r="B32" t="s">
        <v>142</v>
      </c>
      <c r="C32" t="s">
        <v>110</v>
      </c>
      <c r="D32" t="s">
        <v>3</v>
      </c>
      <c r="E32">
        <v>1</v>
      </c>
      <c r="F32">
        <f t="shared" si="1"/>
        <v>1</v>
      </c>
      <c r="G32" t="s">
        <v>173</v>
      </c>
      <c r="H32" s="5" t="s">
        <v>109</v>
      </c>
      <c r="I32" s="2">
        <v>1</v>
      </c>
      <c r="J32" s="2">
        <v>0</v>
      </c>
      <c r="K32" s="5" t="s">
        <v>246</v>
      </c>
      <c r="L32" s="5" t="s">
        <v>108</v>
      </c>
      <c r="M32" s="1" t="s">
        <v>107</v>
      </c>
      <c r="N32" s="1" t="s">
        <v>106</v>
      </c>
      <c r="O32" s="1" t="s">
        <v>105</v>
      </c>
      <c r="P32" s="1" t="s">
        <v>105</v>
      </c>
    </row>
    <row r="33" spans="1:19" s="1" customFormat="1" x14ac:dyDescent="0.2">
      <c r="A33" s="5">
        <v>45533</v>
      </c>
      <c r="B33" t="s">
        <v>141</v>
      </c>
      <c r="C33" t="s">
        <v>116</v>
      </c>
      <c r="D33" t="s">
        <v>45</v>
      </c>
      <c r="E33">
        <v>1</v>
      </c>
      <c r="F33">
        <f t="shared" si="1"/>
        <v>0</v>
      </c>
      <c r="G33" t="s">
        <v>172</v>
      </c>
      <c r="H33" s="5" t="s">
        <v>115</v>
      </c>
      <c r="I33" s="2">
        <v>1</v>
      </c>
      <c r="J33" s="2">
        <v>0</v>
      </c>
      <c r="K33" s="5" t="s">
        <v>114</v>
      </c>
      <c r="L33" s="5" t="s">
        <v>113</v>
      </c>
      <c r="M33" s="1" t="s">
        <v>112</v>
      </c>
      <c r="N33" s="1" t="s">
        <v>111</v>
      </c>
    </row>
    <row r="34" spans="1:19" s="1" customFormat="1" x14ac:dyDescent="0.2">
      <c r="A34" s="5">
        <v>45575</v>
      </c>
      <c r="B34" t="s">
        <v>140</v>
      </c>
      <c r="C34" t="s">
        <v>125</v>
      </c>
      <c r="D34" t="s">
        <v>3</v>
      </c>
      <c r="E34">
        <v>1</v>
      </c>
      <c r="F34">
        <f t="shared" si="1"/>
        <v>1</v>
      </c>
      <c r="G34" t="s">
        <v>171</v>
      </c>
      <c r="H34" s="5" t="s">
        <v>124</v>
      </c>
      <c r="I34" s="2">
        <v>1</v>
      </c>
      <c r="J34" s="2">
        <v>0</v>
      </c>
      <c r="L34" s="5" t="s">
        <v>123</v>
      </c>
      <c r="M34" s="1" t="s">
        <v>122</v>
      </c>
      <c r="N34" s="1" t="s">
        <v>121</v>
      </c>
      <c r="O34" s="1" t="s">
        <v>121</v>
      </c>
      <c r="P34" s="1" t="s">
        <v>120</v>
      </c>
      <c r="Q34" s="1" t="s">
        <v>119</v>
      </c>
      <c r="R34" s="1" t="s">
        <v>118</v>
      </c>
      <c r="S34" s="1" t="s">
        <v>117</v>
      </c>
    </row>
    <row r="35" spans="1:19" x14ac:dyDescent="0.2">
      <c r="A35" s="5">
        <v>45628</v>
      </c>
      <c r="B35" t="s">
        <v>139</v>
      </c>
      <c r="C35" t="s">
        <v>130</v>
      </c>
      <c r="D35" t="s">
        <v>3</v>
      </c>
      <c r="E35">
        <v>1</v>
      </c>
      <c r="F35">
        <f t="shared" si="1"/>
        <v>1</v>
      </c>
      <c r="G35" t="s">
        <v>170</v>
      </c>
      <c r="H35" s="5" t="s">
        <v>129</v>
      </c>
      <c r="I35" s="2">
        <v>1</v>
      </c>
      <c r="J35" s="2">
        <v>1</v>
      </c>
      <c r="K35" s="1"/>
      <c r="L35" s="1" t="s">
        <v>128</v>
      </c>
      <c r="M35" s="1" t="s">
        <v>127</v>
      </c>
      <c r="N35" s="1" t="s">
        <v>126</v>
      </c>
      <c r="O35" s="1"/>
      <c r="P35" s="1"/>
      <c r="Q35" s="1"/>
      <c r="R35" s="1"/>
      <c r="S35" s="1"/>
    </row>
    <row r="36" spans="1:19" x14ac:dyDescent="0.2">
      <c r="H36" s="1"/>
      <c r="I36" s="2"/>
      <c r="J36" s="2"/>
      <c r="K36" s="1"/>
      <c r="L36" s="1"/>
      <c r="M36" s="1"/>
      <c r="N36" s="1"/>
      <c r="O36" s="1"/>
      <c r="P36" s="1"/>
    </row>
    <row r="38" spans="1:19" x14ac:dyDescent="0.2">
      <c r="D38" s="5"/>
      <c r="E38" s="23"/>
      <c r="F38" s="23"/>
      <c r="H38" s="5"/>
    </row>
    <row r="39" spans="1:19" x14ac:dyDescent="0.2">
      <c r="D39" s="5" t="s">
        <v>291</v>
      </c>
      <c r="E39" s="23">
        <f>AVERAGE(E2:E35)</f>
        <v>1</v>
      </c>
      <c r="F39" s="23">
        <f>AVERAGE(F2:F35)</f>
        <v>0.67647058823529416</v>
      </c>
      <c r="H39" s="5" t="s">
        <v>283</v>
      </c>
      <c r="I39" s="6">
        <f>SUM(I2:I35)</f>
        <v>61</v>
      </c>
    </row>
    <row r="40" spans="1:19" x14ac:dyDescent="0.2">
      <c r="F40" s="6">
        <f>SUM(F2:F35)</f>
        <v>23</v>
      </c>
    </row>
    <row r="41" spans="1:19" x14ac:dyDescent="0.2">
      <c r="F41" s="6"/>
    </row>
    <row r="42" spans="1:19" x14ac:dyDescent="0.2">
      <c r="E42">
        <f>COUNT(E2:E35)</f>
        <v>34</v>
      </c>
      <c r="F42">
        <f>COUNT(F2:F35)</f>
        <v>34</v>
      </c>
    </row>
  </sheetData>
  <autoFilter ref="A1:AA36" xr:uid="{E56CD015-BC45-B543-AC1C-EEE1667F51B2}">
    <sortState xmlns:xlrd2="http://schemas.microsoft.com/office/spreadsheetml/2017/richdata2" ref="A2:S36">
      <sortCondition ref="A1:A36"/>
    </sortState>
  </autoFilter>
  <hyperlinks>
    <hyperlink ref="N27" r:id="rId1" xr:uid="{93992E0C-6D3A-694F-9180-EC737F8959DB}"/>
    <hyperlink ref="M32" r:id="rId2" xr:uid="{D2150E68-1202-C943-BFC5-EBFEB399FAAD}"/>
    <hyperlink ref="M35" r:id="rId3" xr:uid="{3314EEC3-1692-2D44-8A49-30A49D03109A}"/>
    <hyperlink ref="M18" r:id="rId4" xr:uid="{F361BA3D-9B79-6943-B29B-048F9DFD0655}"/>
    <hyperlink ref="M19" r:id="rId5" xr:uid="{22C8F38D-670A-DD44-8B9F-C1F03CC208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CD015-BC45-B543-AC1C-EEE1667F51B2}">
  <dimension ref="A1:V72"/>
  <sheetViews>
    <sheetView zoomScale="150" zoomScaleNormal="150" workbookViewId="0">
      <pane ySplit="1" topLeftCell="A2" activePane="bottomLeft" state="frozen"/>
      <selection pane="bottomLeft" activeCell="G10" sqref="G10"/>
    </sheetView>
  </sheetViews>
  <sheetFormatPr baseColWidth="10" defaultRowHeight="16" x14ac:dyDescent="0.2"/>
  <cols>
    <col min="1" max="1" width="10.1640625" bestFit="1" customWidth="1"/>
    <col min="2" max="2" width="10.5" bestFit="1" customWidth="1"/>
    <col min="3" max="3" width="17.6640625" bestFit="1" customWidth="1"/>
    <col min="4" max="4" width="28.33203125" bestFit="1" customWidth="1"/>
    <col min="5" max="5" width="34.83203125" customWidth="1"/>
    <col min="6" max="6" width="23.83203125" customWidth="1"/>
    <col min="7" max="7" width="34" style="6" bestFit="1" customWidth="1"/>
    <col min="8" max="8" width="16.6640625" style="6" bestFit="1" customWidth="1"/>
    <col min="9" max="9" width="23.83203125" customWidth="1"/>
    <col min="10" max="10" width="71" customWidth="1"/>
  </cols>
  <sheetData>
    <row r="1" spans="1:17" s="2" customFormat="1" x14ac:dyDescent="0.2">
      <c r="A1" s="3" t="s">
        <v>136</v>
      </c>
      <c r="B1" s="3" t="s">
        <v>138</v>
      </c>
      <c r="C1" s="3" t="s">
        <v>137</v>
      </c>
      <c r="D1" s="4" t="s">
        <v>255</v>
      </c>
      <c r="E1" s="4" t="s">
        <v>256</v>
      </c>
      <c r="F1" s="4" t="s">
        <v>135</v>
      </c>
      <c r="G1" s="4" t="s">
        <v>215</v>
      </c>
      <c r="H1" s="4" t="s">
        <v>134</v>
      </c>
      <c r="I1" s="3" t="s">
        <v>133</v>
      </c>
      <c r="J1" s="3" t="s">
        <v>132</v>
      </c>
      <c r="K1" s="3" t="s">
        <v>131</v>
      </c>
    </row>
    <row r="2" spans="1:17" s="1" customFormat="1" x14ac:dyDescent="0.2">
      <c r="A2" s="18">
        <v>44685</v>
      </c>
      <c r="B2" t="s">
        <v>30</v>
      </c>
      <c r="C2" t="s">
        <v>29</v>
      </c>
      <c r="D2" t="s">
        <v>272</v>
      </c>
      <c r="E2" t="s">
        <v>267</v>
      </c>
      <c r="F2"/>
      <c r="G2" s="6">
        <v>10</v>
      </c>
      <c r="H2" s="6"/>
      <c r="I2"/>
      <c r="J2" t="s">
        <v>27</v>
      </c>
      <c r="K2"/>
      <c r="L2"/>
      <c r="M2"/>
      <c r="N2"/>
      <c r="O2"/>
      <c r="P2"/>
      <c r="Q2"/>
    </row>
    <row r="3" spans="1:17" s="1" customFormat="1" x14ac:dyDescent="0.2">
      <c r="A3" s="18">
        <v>44746</v>
      </c>
      <c r="B3" t="s">
        <v>258</v>
      </c>
      <c r="C3" t="s">
        <v>259</v>
      </c>
      <c r="D3" t="s">
        <v>271</v>
      </c>
      <c r="E3" t="s">
        <v>266</v>
      </c>
      <c r="G3" s="6">
        <v>7</v>
      </c>
      <c r="H3" s="2"/>
      <c r="J3" t="s">
        <v>276</v>
      </c>
      <c r="O3"/>
      <c r="P3"/>
      <c r="Q3"/>
    </row>
    <row r="4" spans="1:17" s="1" customFormat="1" x14ac:dyDescent="0.2">
      <c r="A4" s="18">
        <v>44884</v>
      </c>
      <c r="B4" t="s">
        <v>265</v>
      </c>
      <c r="C4" t="s">
        <v>56</v>
      </c>
      <c r="D4" t="s">
        <v>275</v>
      </c>
      <c r="E4" t="s">
        <v>55</v>
      </c>
      <c r="F4"/>
      <c r="G4" s="6">
        <v>5</v>
      </c>
      <c r="H4" s="6"/>
      <c r="I4"/>
      <c r="J4" t="s">
        <v>280</v>
      </c>
      <c r="K4"/>
      <c r="L4"/>
      <c r="M4"/>
      <c r="N4"/>
      <c r="O4"/>
      <c r="P4"/>
      <c r="Q4"/>
    </row>
    <row r="5" spans="1:17" s="16" customFormat="1" x14ac:dyDescent="0.2">
      <c r="A5" s="18">
        <v>45012</v>
      </c>
      <c r="B5" t="s">
        <v>263</v>
      </c>
      <c r="C5" t="s">
        <v>264</v>
      </c>
      <c r="D5" t="s">
        <v>274</v>
      </c>
      <c r="E5" t="s">
        <v>270</v>
      </c>
      <c r="F5"/>
      <c r="G5" s="6">
        <v>6</v>
      </c>
      <c r="H5" s="6"/>
      <c r="I5"/>
      <c r="J5" t="s">
        <v>279</v>
      </c>
      <c r="K5"/>
      <c r="L5"/>
      <c r="M5"/>
      <c r="N5"/>
      <c r="O5"/>
      <c r="P5"/>
      <c r="Q5"/>
    </row>
    <row r="6" spans="1:17" s="1" customFormat="1" x14ac:dyDescent="0.2">
      <c r="A6" s="18">
        <v>45026</v>
      </c>
      <c r="B6" t="s">
        <v>260</v>
      </c>
      <c r="C6" t="s">
        <v>167</v>
      </c>
      <c r="D6" t="s">
        <v>273</v>
      </c>
      <c r="E6" t="s">
        <v>268</v>
      </c>
      <c r="F6"/>
      <c r="G6" s="6">
        <v>5</v>
      </c>
      <c r="H6" s="6"/>
      <c r="I6"/>
      <c r="J6" t="s">
        <v>277</v>
      </c>
      <c r="K6"/>
      <c r="L6"/>
      <c r="M6"/>
      <c r="N6"/>
      <c r="O6"/>
      <c r="P6"/>
      <c r="Q6"/>
    </row>
    <row r="7" spans="1:17" s="9" customFormat="1" x14ac:dyDescent="0.2">
      <c r="A7" s="18">
        <v>45110</v>
      </c>
      <c r="B7" t="s">
        <v>261</v>
      </c>
      <c r="C7" t="s">
        <v>262</v>
      </c>
      <c r="D7" t="s">
        <v>273</v>
      </c>
      <c r="E7" t="s">
        <v>269</v>
      </c>
      <c r="F7"/>
      <c r="G7" s="6">
        <v>5</v>
      </c>
      <c r="H7" s="6"/>
      <c r="I7"/>
      <c r="J7" t="s">
        <v>278</v>
      </c>
      <c r="K7"/>
      <c r="L7"/>
      <c r="M7"/>
      <c r="N7"/>
      <c r="O7"/>
      <c r="P7"/>
      <c r="Q7"/>
    </row>
    <row r="8" spans="1:17" s="9" customFormat="1" x14ac:dyDescent="0.2">
      <c r="A8" s="18"/>
      <c r="B8"/>
      <c r="C8"/>
      <c r="D8"/>
      <c r="E8"/>
      <c r="F8"/>
      <c r="G8" s="6"/>
      <c r="H8" s="6"/>
      <c r="I8"/>
      <c r="J8"/>
      <c r="K8"/>
      <c r="L8"/>
      <c r="M8"/>
      <c r="N8"/>
      <c r="O8"/>
      <c r="P8"/>
      <c r="Q8"/>
    </row>
    <row r="9" spans="1:17" s="9" customFormat="1" x14ac:dyDescent="0.2">
      <c r="A9" s="18"/>
      <c r="B9"/>
      <c r="C9"/>
      <c r="D9"/>
      <c r="E9"/>
      <c r="F9"/>
      <c r="G9" s="6"/>
      <c r="H9" s="6"/>
      <c r="I9"/>
      <c r="J9"/>
      <c r="K9"/>
      <c r="L9"/>
      <c r="M9"/>
      <c r="N9"/>
      <c r="O9"/>
      <c r="P9"/>
      <c r="Q9"/>
    </row>
    <row r="10" spans="1:17" s="9" customFormat="1" x14ac:dyDescent="0.2">
      <c r="A10" s="18"/>
      <c r="B10"/>
      <c r="C10"/>
      <c r="D10"/>
      <c r="E10"/>
      <c r="F10" t="s">
        <v>287</v>
      </c>
      <c r="G10" s="6">
        <f>SUM(G2:G7)</f>
        <v>38</v>
      </c>
      <c r="H10" s="6"/>
      <c r="I10"/>
      <c r="J10"/>
      <c r="K10"/>
      <c r="L10"/>
      <c r="M10"/>
      <c r="N10"/>
      <c r="O10"/>
      <c r="P10"/>
      <c r="Q10"/>
    </row>
    <row r="11" spans="1:17" s="9" customFormat="1" x14ac:dyDescent="0.2">
      <c r="A11" s="18"/>
      <c r="B11"/>
      <c r="C11"/>
      <c r="D11"/>
      <c r="E11"/>
      <c r="F11"/>
      <c r="G11" s="6"/>
      <c r="H11" s="6"/>
      <c r="I11"/>
      <c r="J11"/>
      <c r="K11"/>
      <c r="L11"/>
      <c r="M11"/>
      <c r="N11"/>
      <c r="O11"/>
      <c r="P11"/>
      <c r="Q11"/>
    </row>
    <row r="12" spans="1:17" s="9" customFormat="1" x14ac:dyDescent="0.2">
      <c r="A12" s="18"/>
      <c r="B12"/>
      <c r="C12"/>
      <c r="D12"/>
      <c r="E12"/>
      <c r="F12"/>
      <c r="G12" s="6"/>
      <c r="H12" s="6"/>
      <c r="I12"/>
      <c r="J12"/>
      <c r="K12"/>
      <c r="L12"/>
      <c r="M12"/>
      <c r="N12"/>
      <c r="O12"/>
      <c r="P12"/>
      <c r="Q12"/>
    </row>
    <row r="13" spans="1:17" s="9" customFormat="1" x14ac:dyDescent="0.2">
      <c r="A13" s="18"/>
      <c r="B13"/>
      <c r="C13"/>
      <c r="D13"/>
      <c r="E13"/>
      <c r="F13"/>
      <c r="G13" s="6"/>
      <c r="H13" s="6"/>
      <c r="I13"/>
      <c r="J13"/>
      <c r="K13"/>
      <c r="L13"/>
      <c r="M13"/>
      <c r="N13"/>
      <c r="O13"/>
      <c r="P13"/>
      <c r="Q13"/>
    </row>
    <row r="14" spans="1:17" s="1" customFormat="1" x14ac:dyDescent="0.2">
      <c r="A14" s="5">
        <v>44288</v>
      </c>
      <c r="B14" t="s">
        <v>158</v>
      </c>
      <c r="C14" t="s">
        <v>82</v>
      </c>
      <c r="D14" t="s">
        <v>169</v>
      </c>
      <c r="E14" t="s">
        <v>202</v>
      </c>
      <c r="F14" s="1" t="s">
        <v>213</v>
      </c>
      <c r="G14" s="2">
        <v>1</v>
      </c>
      <c r="H14" s="2">
        <v>0</v>
      </c>
      <c r="J14" s="1" t="s">
        <v>253</v>
      </c>
      <c r="K14" s="1" t="s">
        <v>254</v>
      </c>
    </row>
    <row r="15" spans="1:17" s="1" customFormat="1" x14ac:dyDescent="0.2">
      <c r="A15" s="5"/>
      <c r="B15"/>
      <c r="C15"/>
      <c r="D15"/>
      <c r="E15"/>
      <c r="G15" s="2"/>
      <c r="H15" s="2"/>
    </row>
    <row r="16" spans="1:17" s="1" customFormat="1" x14ac:dyDescent="0.2">
      <c r="A16" s="5"/>
      <c r="B16"/>
      <c r="C16"/>
      <c r="D16"/>
      <c r="E16"/>
      <c r="G16" s="2"/>
      <c r="H16" s="2"/>
    </row>
    <row r="17" spans="1:17" s="1" customFormat="1" x14ac:dyDescent="0.2">
      <c r="A17" s="5"/>
      <c r="B17"/>
      <c r="C17"/>
      <c r="D17"/>
      <c r="E17"/>
      <c r="G17" s="2"/>
      <c r="H17" s="2"/>
    </row>
    <row r="18" spans="1:17" x14ac:dyDescent="0.2">
      <c r="A18" s="5">
        <v>44628</v>
      </c>
      <c r="B18" t="s">
        <v>139</v>
      </c>
      <c r="C18" t="s">
        <v>168</v>
      </c>
      <c r="D18" t="s">
        <v>3</v>
      </c>
      <c r="E18" t="s">
        <v>199</v>
      </c>
      <c r="F18" s="5" t="s">
        <v>212</v>
      </c>
      <c r="G18" s="2">
        <v>2</v>
      </c>
      <c r="H18" s="2">
        <v>1</v>
      </c>
      <c r="I18" s="1" t="s">
        <v>243</v>
      </c>
      <c r="J18" s="1" t="s">
        <v>244</v>
      </c>
      <c r="K18" s="1" t="s">
        <v>245</v>
      </c>
      <c r="L18" s="1"/>
      <c r="M18" s="1"/>
      <c r="N18" s="1"/>
      <c r="O18" s="1"/>
      <c r="P18" s="1"/>
      <c r="Q18" s="1"/>
    </row>
    <row r="19" spans="1:17" s="1" customFormat="1" x14ac:dyDescent="0.2">
      <c r="A19" s="5">
        <v>44635</v>
      </c>
      <c r="B19" t="s">
        <v>139</v>
      </c>
      <c r="C19" t="s">
        <v>16</v>
      </c>
      <c r="D19" t="s">
        <v>3</v>
      </c>
      <c r="E19" t="s">
        <v>198</v>
      </c>
      <c r="F19" s="5" t="s">
        <v>15</v>
      </c>
      <c r="G19" s="2">
        <v>1</v>
      </c>
      <c r="H19" s="2">
        <v>1</v>
      </c>
      <c r="J19" s="1" t="s">
        <v>14</v>
      </c>
      <c r="K19" s="1" t="s">
        <v>13</v>
      </c>
      <c r="L19" s="1" t="s">
        <v>12</v>
      </c>
    </row>
    <row r="20" spans="1:17" s="1" customFormat="1" x14ac:dyDescent="0.2">
      <c r="A20" s="5">
        <v>44663</v>
      </c>
      <c r="B20" t="s">
        <v>157</v>
      </c>
      <c r="C20" t="s">
        <v>167</v>
      </c>
      <c r="D20" t="s">
        <v>45</v>
      </c>
      <c r="E20" t="s">
        <v>197</v>
      </c>
      <c r="F20" s="5" t="s">
        <v>211</v>
      </c>
      <c r="G20" s="2">
        <v>1</v>
      </c>
      <c r="H20" s="2">
        <v>0</v>
      </c>
      <c r="J20" s="1" t="s">
        <v>241</v>
      </c>
      <c r="K20" s="1" t="s">
        <v>242</v>
      </c>
      <c r="L20" s="1" t="s">
        <v>240</v>
      </c>
    </row>
    <row r="21" spans="1:17" x14ac:dyDescent="0.2">
      <c r="A21" s="5">
        <v>44815</v>
      </c>
      <c r="B21" t="s">
        <v>156</v>
      </c>
      <c r="C21" t="s">
        <v>35</v>
      </c>
      <c r="D21" t="s">
        <v>9</v>
      </c>
      <c r="E21" t="s">
        <v>193</v>
      </c>
      <c r="F21" s="5" t="s">
        <v>34</v>
      </c>
      <c r="G21" s="2">
        <v>1</v>
      </c>
      <c r="H21" s="2">
        <v>0</v>
      </c>
      <c r="I21" s="1"/>
      <c r="J21" s="1" t="s">
        <v>33</v>
      </c>
      <c r="K21" s="1" t="s">
        <v>32</v>
      </c>
      <c r="L21" s="1" t="s">
        <v>31</v>
      </c>
      <c r="M21" s="1"/>
      <c r="N21" s="1"/>
      <c r="O21" s="1"/>
      <c r="P21" s="1"/>
      <c r="Q21" s="1"/>
    </row>
    <row r="22" spans="1:17" s="1" customFormat="1" x14ac:dyDescent="0.2">
      <c r="A22" s="5">
        <v>44868</v>
      </c>
      <c r="B22" t="s">
        <v>154</v>
      </c>
      <c r="C22" t="s">
        <v>47</v>
      </c>
      <c r="D22" t="s">
        <v>45</v>
      </c>
      <c r="E22" t="s">
        <v>191</v>
      </c>
      <c r="F22" s="5" t="s">
        <v>46</v>
      </c>
      <c r="G22" s="2">
        <v>1</v>
      </c>
      <c r="H22" s="2">
        <v>0</v>
      </c>
      <c r="J22" s="1" t="s">
        <v>44</v>
      </c>
      <c r="K22" s="1" t="s">
        <v>43</v>
      </c>
    </row>
    <row r="23" spans="1:17" s="1" customFormat="1" x14ac:dyDescent="0.2">
      <c r="A23" s="5">
        <v>44873</v>
      </c>
      <c r="B23" t="s">
        <v>153</v>
      </c>
      <c r="C23" t="s">
        <v>51</v>
      </c>
      <c r="D23" t="s">
        <v>9</v>
      </c>
      <c r="E23" t="s">
        <v>190</v>
      </c>
      <c r="F23" s="5" t="s">
        <v>50</v>
      </c>
      <c r="G23" s="2">
        <v>1</v>
      </c>
      <c r="H23" s="2">
        <v>0</v>
      </c>
      <c r="J23" s="1" t="s">
        <v>49</v>
      </c>
      <c r="K23" s="1" t="s">
        <v>48</v>
      </c>
    </row>
    <row r="24" spans="1:17" s="1" customFormat="1" x14ac:dyDescent="0.2">
      <c r="A24" s="5">
        <v>45052</v>
      </c>
      <c r="B24" t="s">
        <v>141</v>
      </c>
      <c r="C24" t="s">
        <v>165</v>
      </c>
      <c r="D24" t="s">
        <v>3</v>
      </c>
      <c r="E24" t="s">
        <v>210</v>
      </c>
      <c r="F24" s="1" t="s">
        <v>209</v>
      </c>
      <c r="G24" s="2">
        <v>8</v>
      </c>
      <c r="H24" s="2">
        <v>0</v>
      </c>
      <c r="I24" s="1" t="s">
        <v>257</v>
      </c>
      <c r="J24" s="1" t="s">
        <v>234</v>
      </c>
      <c r="K24" s="1" t="s">
        <v>234</v>
      </c>
    </row>
    <row r="25" spans="1:17" x14ac:dyDescent="0.2">
      <c r="A25" s="5">
        <v>45102</v>
      </c>
      <c r="B25" t="s">
        <v>151</v>
      </c>
      <c r="C25" t="s">
        <v>164</v>
      </c>
      <c r="D25" t="s">
        <v>9</v>
      </c>
      <c r="E25" t="s">
        <v>187</v>
      </c>
      <c r="F25" s="1" t="s">
        <v>231</v>
      </c>
      <c r="G25" s="2">
        <v>1</v>
      </c>
      <c r="H25" s="2">
        <v>1</v>
      </c>
      <c r="I25" s="1" t="s">
        <v>252</v>
      </c>
      <c r="J25" s="1" t="s">
        <v>232</v>
      </c>
      <c r="K25" s="1" t="s">
        <v>233</v>
      </c>
      <c r="L25" s="1"/>
      <c r="M25" s="1"/>
      <c r="N25" s="1"/>
      <c r="O25" s="1"/>
      <c r="P25" s="1"/>
      <c r="Q25" s="1"/>
    </row>
    <row r="26" spans="1:17" s="22" customFormat="1" x14ac:dyDescent="0.2">
      <c r="A26" s="19">
        <v>45156</v>
      </c>
      <c r="B26" s="20" t="s">
        <v>139</v>
      </c>
      <c r="C26" s="20" t="s">
        <v>235</v>
      </c>
      <c r="D26" s="20" t="s">
        <v>9</v>
      </c>
      <c r="E26" s="20" t="s">
        <v>236</v>
      </c>
      <c r="F26" s="22" t="s">
        <v>237</v>
      </c>
      <c r="G26" s="21">
        <v>1</v>
      </c>
      <c r="H26" s="21">
        <v>0</v>
      </c>
      <c r="J26" s="22" t="s">
        <v>239</v>
      </c>
      <c r="K26" s="22" t="s">
        <v>238</v>
      </c>
    </row>
    <row r="27" spans="1:17" s="15" customFormat="1" x14ac:dyDescent="0.2">
      <c r="A27" s="14">
        <v>45157</v>
      </c>
      <c r="B27" s="15" t="s">
        <v>150</v>
      </c>
      <c r="C27" s="15" t="s">
        <v>162</v>
      </c>
      <c r="D27" s="15" t="s">
        <v>3</v>
      </c>
      <c r="E27" s="15" t="s">
        <v>185</v>
      </c>
      <c r="F27" s="16" t="s">
        <v>207</v>
      </c>
      <c r="G27" s="17">
        <v>2</v>
      </c>
      <c r="H27" s="17">
        <v>0</v>
      </c>
      <c r="I27" s="16"/>
      <c r="J27" s="16" t="s">
        <v>227</v>
      </c>
      <c r="K27" s="16" t="s">
        <v>228</v>
      </c>
      <c r="L27" s="16"/>
      <c r="M27" s="16"/>
      <c r="N27" s="16"/>
      <c r="O27" s="16"/>
      <c r="P27" s="16"/>
      <c r="Q27" s="16"/>
    </row>
    <row r="28" spans="1:17" s="1" customFormat="1" x14ac:dyDescent="0.2">
      <c r="A28" s="5">
        <v>45164</v>
      </c>
      <c r="B28" t="s">
        <v>143</v>
      </c>
      <c r="C28" t="s">
        <v>161</v>
      </c>
      <c r="D28" t="s">
        <v>3</v>
      </c>
      <c r="E28" t="s">
        <v>184</v>
      </c>
      <c r="F28" s="1" t="s">
        <v>206</v>
      </c>
      <c r="G28" s="2">
        <v>3</v>
      </c>
      <c r="H28" s="2">
        <v>0</v>
      </c>
      <c r="J28" s="1" t="s">
        <v>226</v>
      </c>
      <c r="K28" s="1" t="s">
        <v>225</v>
      </c>
    </row>
    <row r="29" spans="1:17" s="1" customFormat="1" x14ac:dyDescent="0.2">
      <c r="A29" s="5">
        <v>45165</v>
      </c>
      <c r="B29" t="s">
        <v>149</v>
      </c>
      <c r="C29" t="s">
        <v>160</v>
      </c>
      <c r="D29" t="s">
        <v>3</v>
      </c>
      <c r="E29" t="s">
        <v>183</v>
      </c>
      <c r="F29" s="1" t="s">
        <v>205</v>
      </c>
      <c r="G29" s="2">
        <v>1</v>
      </c>
      <c r="H29" s="2">
        <v>1</v>
      </c>
      <c r="I29" s="1" t="s">
        <v>224</v>
      </c>
      <c r="J29" s="1" t="s">
        <v>223</v>
      </c>
      <c r="K29" s="1" t="s">
        <v>222</v>
      </c>
    </row>
    <row r="30" spans="1:17" s="16" customFormat="1" x14ac:dyDescent="0.2">
      <c r="A30" s="5">
        <v>45246</v>
      </c>
      <c r="B30" t="s">
        <v>146</v>
      </c>
      <c r="C30" t="s">
        <v>159</v>
      </c>
      <c r="D30" t="s">
        <v>3</v>
      </c>
      <c r="E30" t="s">
        <v>182</v>
      </c>
      <c r="F30" s="1" t="s">
        <v>204</v>
      </c>
      <c r="G30" s="2">
        <v>2</v>
      </c>
      <c r="H30" s="2">
        <v>1</v>
      </c>
      <c r="I30" s="1" t="s">
        <v>250</v>
      </c>
      <c r="J30" s="1" t="s">
        <v>219</v>
      </c>
      <c r="K30" s="1" t="s">
        <v>220</v>
      </c>
      <c r="L30" s="1" t="s">
        <v>221</v>
      </c>
      <c r="M30" s="1"/>
      <c r="N30" s="1"/>
      <c r="O30" s="1"/>
      <c r="P30" s="1"/>
      <c r="Q30" s="1"/>
    </row>
    <row r="31" spans="1:17" s="1" customFormat="1" x14ac:dyDescent="0.2">
      <c r="A31" s="5">
        <v>45307</v>
      </c>
      <c r="B31" t="s">
        <v>148</v>
      </c>
      <c r="C31" t="s">
        <v>64</v>
      </c>
      <c r="D31" t="s">
        <v>3</v>
      </c>
      <c r="E31" t="s">
        <v>180</v>
      </c>
      <c r="F31" s="1" t="s">
        <v>63</v>
      </c>
      <c r="G31" s="2">
        <v>1</v>
      </c>
      <c r="H31" s="2">
        <v>1</v>
      </c>
      <c r="I31" s="5" t="s">
        <v>249</v>
      </c>
      <c r="J31" s="1" t="s">
        <v>62</v>
      </c>
      <c r="K31" s="1" t="s">
        <v>61</v>
      </c>
      <c r="L31" s="1" t="s">
        <v>60</v>
      </c>
      <c r="M31" s="1" t="s">
        <v>59</v>
      </c>
      <c r="N31" s="1" t="s">
        <v>58</v>
      </c>
    </row>
    <row r="32" spans="1:17" s="1" customFormat="1" x14ac:dyDescent="0.2">
      <c r="A32" s="5">
        <v>45321</v>
      </c>
      <c r="B32" t="s">
        <v>147</v>
      </c>
      <c r="C32" t="s">
        <v>70</v>
      </c>
      <c r="D32" t="s">
        <v>45</v>
      </c>
      <c r="E32" t="s">
        <v>179</v>
      </c>
      <c r="F32" s="5" t="s">
        <v>69</v>
      </c>
      <c r="G32" s="2">
        <v>1</v>
      </c>
      <c r="H32" s="2">
        <v>0</v>
      </c>
      <c r="J32" s="1" t="s">
        <v>68</v>
      </c>
      <c r="K32" s="1" t="s">
        <v>67</v>
      </c>
      <c r="L32" s="1" t="s">
        <v>66</v>
      </c>
      <c r="M32" s="1" t="s">
        <v>65</v>
      </c>
    </row>
    <row r="33" spans="1:17" s="16" customFormat="1" x14ac:dyDescent="0.2">
      <c r="A33" s="5">
        <v>45341</v>
      </c>
      <c r="B33" t="s">
        <v>146</v>
      </c>
      <c r="C33" t="s">
        <v>81</v>
      </c>
      <c r="D33" t="s">
        <v>3</v>
      </c>
      <c r="E33" t="s">
        <v>177</v>
      </c>
      <c r="F33" s="5" t="s">
        <v>80</v>
      </c>
      <c r="G33" s="2">
        <v>1</v>
      </c>
      <c r="H33" s="2">
        <v>1</v>
      </c>
      <c r="I33" s="1"/>
      <c r="J33" s="1" t="s">
        <v>79</v>
      </c>
      <c r="K33" s="1" t="s">
        <v>78</v>
      </c>
      <c r="L33" s="1"/>
      <c r="M33" s="1"/>
      <c r="N33" s="1"/>
      <c r="O33" s="1"/>
      <c r="P33" s="1"/>
      <c r="Q33" s="1"/>
    </row>
    <row r="34" spans="1:17" s="1" customFormat="1" x14ac:dyDescent="0.2">
      <c r="A34" s="5">
        <v>45381</v>
      </c>
      <c r="B34" t="s">
        <v>144</v>
      </c>
      <c r="C34" t="s">
        <v>98</v>
      </c>
      <c r="D34" t="s">
        <v>45</v>
      </c>
      <c r="E34" t="s">
        <v>175</v>
      </c>
      <c r="F34" s="5" t="s">
        <v>97</v>
      </c>
      <c r="G34" s="2">
        <v>2</v>
      </c>
      <c r="H34" s="2">
        <v>0</v>
      </c>
      <c r="I34" s="5" t="s">
        <v>96</v>
      </c>
      <c r="J34" s="1" t="s">
        <v>95</v>
      </c>
      <c r="K34" s="1" t="s">
        <v>94</v>
      </c>
      <c r="L34" s="1" t="s">
        <v>93</v>
      </c>
      <c r="M34" s="1" t="s">
        <v>92</v>
      </c>
      <c r="N34" s="1" t="s">
        <v>92</v>
      </c>
    </row>
    <row r="35" spans="1:17" s="9" customFormat="1" x14ac:dyDescent="0.2">
      <c r="A35" s="5">
        <v>45506</v>
      </c>
      <c r="B35" t="s">
        <v>143</v>
      </c>
      <c r="C35" t="s">
        <v>104</v>
      </c>
      <c r="D35" t="s">
        <v>45</v>
      </c>
      <c r="E35" t="s">
        <v>174</v>
      </c>
      <c r="F35" s="5" t="s">
        <v>214</v>
      </c>
      <c r="G35" s="2">
        <v>1</v>
      </c>
      <c r="H35" s="2">
        <v>0</v>
      </c>
      <c r="I35" s="1"/>
      <c r="J35" s="1" t="s">
        <v>103</v>
      </c>
      <c r="K35" s="1" t="s">
        <v>102</v>
      </c>
      <c r="L35" s="1" t="s">
        <v>101</v>
      </c>
      <c r="M35" s="1" t="s">
        <v>100</v>
      </c>
      <c r="N35" s="1" t="s">
        <v>99</v>
      </c>
      <c r="O35" s="1"/>
      <c r="P35" s="1"/>
      <c r="Q35" s="1"/>
    </row>
    <row r="36" spans="1:17" s="16" customFormat="1" x14ac:dyDescent="0.2">
      <c r="A36" s="5">
        <v>45510</v>
      </c>
      <c r="B36" t="s">
        <v>142</v>
      </c>
      <c r="C36" t="s">
        <v>110</v>
      </c>
      <c r="D36" t="s">
        <v>3</v>
      </c>
      <c r="E36" t="s">
        <v>173</v>
      </c>
      <c r="F36" s="5" t="s">
        <v>109</v>
      </c>
      <c r="G36" s="2">
        <v>1</v>
      </c>
      <c r="H36" s="2">
        <v>0</v>
      </c>
      <c r="I36" s="5" t="s">
        <v>246</v>
      </c>
      <c r="J36" s="5" t="s">
        <v>108</v>
      </c>
      <c r="K36" s="1" t="s">
        <v>107</v>
      </c>
      <c r="L36" s="1" t="s">
        <v>106</v>
      </c>
      <c r="M36" s="1" t="s">
        <v>105</v>
      </c>
      <c r="N36" s="1" t="s">
        <v>105</v>
      </c>
      <c r="O36" s="1"/>
      <c r="P36" s="1"/>
      <c r="Q36" s="1"/>
    </row>
    <row r="37" spans="1:17" x14ac:dyDescent="0.2">
      <c r="A37" s="5">
        <v>45533</v>
      </c>
      <c r="B37" t="s">
        <v>141</v>
      </c>
      <c r="C37" t="s">
        <v>116</v>
      </c>
      <c r="D37" t="s">
        <v>45</v>
      </c>
      <c r="E37" t="s">
        <v>172</v>
      </c>
      <c r="F37" s="5" t="s">
        <v>115</v>
      </c>
      <c r="G37" s="2">
        <v>1</v>
      </c>
      <c r="H37" s="2">
        <v>0</v>
      </c>
      <c r="I37" s="5" t="s">
        <v>114</v>
      </c>
      <c r="J37" s="5" t="s">
        <v>113</v>
      </c>
      <c r="K37" s="1" t="s">
        <v>112</v>
      </c>
      <c r="L37" s="1" t="s">
        <v>111</v>
      </c>
      <c r="M37" s="1"/>
      <c r="N37" s="1"/>
      <c r="O37" s="1"/>
      <c r="P37" s="1"/>
      <c r="Q37" s="1"/>
    </row>
    <row r="38" spans="1:17" s="1" customFormat="1" x14ac:dyDescent="0.2">
      <c r="A38" s="5">
        <v>45575</v>
      </c>
      <c r="B38" t="s">
        <v>140</v>
      </c>
      <c r="C38" t="s">
        <v>125</v>
      </c>
      <c r="D38" t="s">
        <v>3</v>
      </c>
      <c r="E38" t="s">
        <v>171</v>
      </c>
      <c r="F38" s="5" t="s">
        <v>124</v>
      </c>
      <c r="G38" s="2">
        <v>1</v>
      </c>
      <c r="H38" s="2">
        <v>0</v>
      </c>
      <c r="J38" s="5" t="s">
        <v>123</v>
      </c>
      <c r="K38" s="1" t="s">
        <v>122</v>
      </c>
      <c r="L38" s="1" t="s">
        <v>121</v>
      </c>
      <c r="M38" s="1" t="s">
        <v>121</v>
      </c>
      <c r="N38" s="1" t="s">
        <v>120</v>
      </c>
      <c r="O38" s="1" t="s">
        <v>119</v>
      </c>
      <c r="P38" s="1" t="s">
        <v>118</v>
      </c>
      <c r="Q38" s="1" t="s">
        <v>117</v>
      </c>
    </row>
    <row r="39" spans="1:17" s="1" customFormat="1" x14ac:dyDescent="0.2">
      <c r="A39" s="5">
        <v>44611</v>
      </c>
      <c r="B39" t="s">
        <v>151</v>
      </c>
      <c r="C39" t="s">
        <v>11</v>
      </c>
      <c r="D39" t="s">
        <v>9</v>
      </c>
      <c r="E39" t="s">
        <v>200</v>
      </c>
      <c r="F39" s="5" t="s">
        <v>10</v>
      </c>
      <c r="G39" s="2">
        <v>1</v>
      </c>
      <c r="H39" s="2">
        <v>0</v>
      </c>
      <c r="J39" s="1" t="s">
        <v>8</v>
      </c>
      <c r="K39" s="1" t="s">
        <v>7</v>
      </c>
      <c r="L39" s="1" t="s">
        <v>6</v>
      </c>
    </row>
    <row r="40" spans="1:17" s="16" customFormat="1" x14ac:dyDescent="0.2">
      <c r="A40" s="5">
        <v>45628</v>
      </c>
      <c r="B40" t="s">
        <v>139</v>
      </c>
      <c r="C40" t="s">
        <v>130</v>
      </c>
      <c r="D40" t="s">
        <v>3</v>
      </c>
      <c r="E40" t="s">
        <v>170</v>
      </c>
      <c r="F40" s="5" t="s">
        <v>129</v>
      </c>
      <c r="G40" s="2">
        <v>1</v>
      </c>
      <c r="H40" s="2">
        <v>1</v>
      </c>
      <c r="I40" s="1"/>
      <c r="J40" s="1" t="s">
        <v>128</v>
      </c>
      <c r="K40" s="1" t="s">
        <v>127</v>
      </c>
      <c r="L40" s="1" t="s">
        <v>126</v>
      </c>
      <c r="M40" s="1"/>
      <c r="N40" s="1"/>
      <c r="O40" s="1"/>
      <c r="P40" s="1"/>
      <c r="Q40" s="1"/>
    </row>
    <row r="41" spans="1:17" s="1" customFormat="1" x14ac:dyDescent="0.2">
      <c r="A41"/>
      <c r="B41"/>
      <c r="C41"/>
      <c r="D41"/>
      <c r="E41"/>
      <c r="F41"/>
      <c r="G41" s="6"/>
      <c r="H41" s="6"/>
      <c r="I41"/>
      <c r="J41"/>
      <c r="K41"/>
      <c r="L41"/>
      <c r="M41"/>
      <c r="N41"/>
      <c r="O41"/>
      <c r="P41"/>
      <c r="Q41"/>
    </row>
    <row r="42" spans="1:17" s="1" customFormat="1" x14ac:dyDescent="0.2">
      <c r="A42"/>
      <c r="B42"/>
      <c r="C42"/>
      <c r="D42"/>
      <c r="E42"/>
      <c r="F42"/>
      <c r="G42" s="6"/>
      <c r="H42" s="6"/>
      <c r="I42"/>
      <c r="J42"/>
      <c r="K42"/>
      <c r="L42"/>
      <c r="M42"/>
      <c r="N42"/>
      <c r="O42"/>
      <c r="P42"/>
      <c r="Q42"/>
    </row>
    <row r="50" spans="1:22" s="1" customFormat="1" x14ac:dyDescent="0.2">
      <c r="A50" s="5">
        <v>44695</v>
      </c>
      <c r="B50" t="s">
        <v>154</v>
      </c>
      <c r="C50" t="s">
        <v>29</v>
      </c>
      <c r="D50" t="s">
        <v>3</v>
      </c>
      <c r="E50" t="s">
        <v>194</v>
      </c>
      <c r="F50" s="5" t="s">
        <v>28</v>
      </c>
      <c r="G50" s="2">
        <v>10</v>
      </c>
      <c r="H50" s="2">
        <v>0</v>
      </c>
      <c r="J50" s="1" t="s">
        <v>27</v>
      </c>
      <c r="K50" s="1" t="s">
        <v>26</v>
      </c>
    </row>
    <row r="51" spans="1:22" s="1" customFormat="1" x14ac:dyDescent="0.2">
      <c r="A51" s="7">
        <v>44884</v>
      </c>
      <c r="B51" s="8" t="s">
        <v>152</v>
      </c>
      <c r="C51" s="8" t="s">
        <v>56</v>
      </c>
      <c r="D51" s="8" t="s">
        <v>3</v>
      </c>
      <c r="E51" s="8" t="s">
        <v>189</v>
      </c>
      <c r="F51" s="7" t="s">
        <v>55</v>
      </c>
      <c r="G51" s="3">
        <v>5</v>
      </c>
      <c r="H51" s="3">
        <v>0</v>
      </c>
      <c r="I51" s="9"/>
      <c r="J51" s="9" t="s">
        <v>54</v>
      </c>
      <c r="K51" s="9" t="s">
        <v>53</v>
      </c>
      <c r="L51" s="9" t="s">
        <v>52</v>
      </c>
      <c r="M51" s="9"/>
      <c r="N51" s="9"/>
      <c r="O51" s="9"/>
      <c r="P51" s="9"/>
      <c r="Q51" s="9"/>
    </row>
    <row r="57" spans="1:22" s="1" customFormat="1" x14ac:dyDescent="0.2">
      <c r="A57" s="5">
        <v>44673</v>
      </c>
      <c r="B57" t="s">
        <v>139</v>
      </c>
      <c r="C57" t="s">
        <v>21</v>
      </c>
      <c r="D57" t="s">
        <v>3</v>
      </c>
      <c r="E57" t="s">
        <v>196</v>
      </c>
      <c r="F57" s="5" t="s">
        <v>20</v>
      </c>
      <c r="G57" s="2">
        <v>1</v>
      </c>
      <c r="H57" s="2">
        <v>1</v>
      </c>
      <c r="I57" s="1" t="s">
        <v>19</v>
      </c>
      <c r="J57" s="1" t="s">
        <v>18</v>
      </c>
      <c r="K57" s="1" t="s">
        <v>17</v>
      </c>
    </row>
    <row r="58" spans="1:22" s="1" customFormat="1" x14ac:dyDescent="0.2">
      <c r="A58" s="7">
        <v>44910</v>
      </c>
      <c r="B58" s="8" t="s">
        <v>139</v>
      </c>
      <c r="C58" s="8" t="s">
        <v>166</v>
      </c>
      <c r="D58" s="8" t="s">
        <v>3</v>
      </c>
      <c r="E58" s="8" t="s">
        <v>188</v>
      </c>
      <c r="F58" s="7" t="s">
        <v>20</v>
      </c>
      <c r="G58" s="3">
        <v>1</v>
      </c>
      <c r="H58" s="3">
        <v>1</v>
      </c>
      <c r="I58" s="9" t="s">
        <v>19</v>
      </c>
      <c r="J58" s="9" t="s">
        <v>18</v>
      </c>
      <c r="K58" s="9" t="s">
        <v>17</v>
      </c>
      <c r="L58" s="9"/>
      <c r="M58" s="9"/>
      <c r="N58" s="9"/>
      <c r="O58" s="9"/>
      <c r="P58" s="9"/>
      <c r="Q58" s="9"/>
      <c r="R58" s="16"/>
      <c r="S58" s="16"/>
      <c r="T58" s="16"/>
      <c r="U58" s="16"/>
      <c r="V58" s="16"/>
    </row>
    <row r="59" spans="1:22" s="1" customFormat="1" x14ac:dyDescent="0.2">
      <c r="A59" s="7">
        <v>45263</v>
      </c>
      <c r="B59" s="8" t="s">
        <v>139</v>
      </c>
      <c r="C59" s="8" t="s">
        <v>57</v>
      </c>
      <c r="D59" s="8" t="s">
        <v>3</v>
      </c>
      <c r="E59" s="8" t="s">
        <v>181</v>
      </c>
      <c r="F59" s="9" t="s">
        <v>203</v>
      </c>
      <c r="G59" s="3">
        <v>1</v>
      </c>
      <c r="H59" s="3">
        <v>1</v>
      </c>
      <c r="I59" s="9" t="s">
        <v>218</v>
      </c>
      <c r="J59" s="9" t="s">
        <v>217</v>
      </c>
      <c r="K59" s="9" t="s">
        <v>216</v>
      </c>
      <c r="L59" s="9"/>
      <c r="M59" s="9"/>
      <c r="N59" s="9"/>
      <c r="O59" s="9"/>
      <c r="P59" s="9"/>
      <c r="Q59" s="9"/>
    </row>
    <row r="60" spans="1:22" s="1" customFormat="1" x14ac:dyDescent="0.2">
      <c r="A60" s="5"/>
      <c r="B60"/>
      <c r="C60"/>
      <c r="D60"/>
      <c r="E60"/>
      <c r="G60" s="2"/>
      <c r="H60" s="2"/>
    </row>
    <row r="61" spans="1:22" s="1" customFormat="1" x14ac:dyDescent="0.2">
      <c r="A61" s="5"/>
      <c r="B61"/>
      <c r="C61"/>
      <c r="D61"/>
      <c r="E61"/>
      <c r="G61" s="2">
        <f>SUM(G57:G59)</f>
        <v>3</v>
      </c>
      <c r="H61" s="2"/>
    </row>
    <row r="62" spans="1:22" s="1" customFormat="1" x14ac:dyDescent="0.2">
      <c r="A62" s="5"/>
      <c r="B62"/>
      <c r="C62"/>
      <c r="D62"/>
      <c r="E62"/>
      <c r="G62" s="2"/>
      <c r="H62" s="2"/>
    </row>
    <row r="63" spans="1:22" s="1" customFormat="1" x14ac:dyDescent="0.2">
      <c r="A63" s="5"/>
      <c r="B63"/>
      <c r="C63"/>
      <c r="D63"/>
      <c r="E63"/>
      <c r="F63" s="1" t="s">
        <v>290</v>
      </c>
      <c r="G63" s="2">
        <f>SUM(G57:G59)</f>
        <v>3</v>
      </c>
      <c r="H63" s="2"/>
    </row>
    <row r="64" spans="1:22" s="1" customFormat="1" x14ac:dyDescent="0.2">
      <c r="A64" s="5"/>
      <c r="B64"/>
      <c r="C64"/>
      <c r="D64"/>
      <c r="E64"/>
      <c r="G64" s="2"/>
      <c r="H64" s="2"/>
    </row>
    <row r="67" spans="1:22" s="16" customFormat="1" x14ac:dyDescent="0.2">
      <c r="A67" s="14">
        <v>44566</v>
      </c>
      <c r="B67" s="15" t="s">
        <v>144</v>
      </c>
      <c r="C67" s="15" t="s">
        <v>5</v>
      </c>
      <c r="D67" s="15" t="s">
        <v>3</v>
      </c>
      <c r="E67" s="15" t="s">
        <v>201</v>
      </c>
      <c r="F67" s="14" t="s">
        <v>4</v>
      </c>
      <c r="G67" s="17">
        <v>1</v>
      </c>
      <c r="H67" s="17">
        <v>1</v>
      </c>
      <c r="I67" s="16" t="s">
        <v>2</v>
      </c>
      <c r="J67" s="16" t="s">
        <v>1</v>
      </c>
      <c r="K67" s="16" t="s">
        <v>0</v>
      </c>
      <c r="R67" s="1"/>
      <c r="S67" s="1"/>
      <c r="T67" s="1"/>
      <c r="U67" s="1"/>
      <c r="V67" s="1"/>
    </row>
    <row r="68" spans="1:22" s="11" customFormat="1" x14ac:dyDescent="0.2">
      <c r="A68" s="10">
        <v>44679</v>
      </c>
      <c r="B68" s="11" t="s">
        <v>144</v>
      </c>
      <c r="C68" s="11" t="s">
        <v>25</v>
      </c>
      <c r="D68" s="11" t="s">
        <v>3</v>
      </c>
      <c r="E68" s="11" t="s">
        <v>195</v>
      </c>
      <c r="F68" s="10" t="s">
        <v>24</v>
      </c>
      <c r="G68" s="13">
        <v>1</v>
      </c>
      <c r="H68" s="13">
        <v>1</v>
      </c>
      <c r="I68" s="12" t="s">
        <v>2</v>
      </c>
      <c r="J68" s="12" t="s">
        <v>23</v>
      </c>
      <c r="K68" s="12" t="s">
        <v>22</v>
      </c>
      <c r="L68" s="12"/>
      <c r="M68" s="12"/>
      <c r="N68" s="12"/>
      <c r="O68" s="12"/>
      <c r="P68" s="12"/>
      <c r="Q68" s="12"/>
      <c r="R68" s="9"/>
      <c r="S68" s="9"/>
      <c r="T68" s="9"/>
      <c r="U68" s="9"/>
      <c r="V68" s="9"/>
    </row>
    <row r="69" spans="1:22" s="1" customFormat="1" x14ac:dyDescent="0.2">
      <c r="A69" s="14">
        <v>44855</v>
      </c>
      <c r="B69" s="15" t="s">
        <v>155</v>
      </c>
      <c r="C69" s="15" t="s">
        <v>42</v>
      </c>
      <c r="D69" s="15" t="s">
        <v>3</v>
      </c>
      <c r="E69" s="15" t="s">
        <v>192</v>
      </c>
      <c r="F69" s="14" t="s">
        <v>41</v>
      </c>
      <c r="G69" s="17">
        <v>1</v>
      </c>
      <c r="H69" s="17">
        <v>1</v>
      </c>
      <c r="I69" s="16" t="s">
        <v>40</v>
      </c>
      <c r="J69" s="16" t="s">
        <v>39</v>
      </c>
      <c r="K69" s="16" t="s">
        <v>38</v>
      </c>
      <c r="L69" s="16" t="s">
        <v>37</v>
      </c>
      <c r="M69" s="16" t="s">
        <v>36</v>
      </c>
      <c r="N69" s="16"/>
      <c r="O69" s="16"/>
      <c r="P69" s="16"/>
      <c r="Q69" s="16"/>
      <c r="R69" s="16"/>
      <c r="S69" s="16"/>
      <c r="T69" s="16"/>
      <c r="U69" s="16"/>
      <c r="V69" s="16"/>
    </row>
    <row r="70" spans="1:22" s="16" customFormat="1" x14ac:dyDescent="0.2">
      <c r="A70" s="14">
        <v>45114</v>
      </c>
      <c r="B70" s="15" t="s">
        <v>141</v>
      </c>
      <c r="C70" s="15" t="s">
        <v>163</v>
      </c>
      <c r="D70" s="15" t="s">
        <v>3</v>
      </c>
      <c r="E70" s="15" t="s">
        <v>186</v>
      </c>
      <c r="F70" s="16" t="s">
        <v>208</v>
      </c>
      <c r="G70" s="17">
        <v>1</v>
      </c>
      <c r="H70" s="17">
        <v>1</v>
      </c>
      <c r="I70" s="16" t="s">
        <v>251</v>
      </c>
      <c r="J70" s="16" t="s">
        <v>229</v>
      </c>
      <c r="K70" s="16" t="s">
        <v>230</v>
      </c>
      <c r="R70" s="1"/>
      <c r="S70" s="1"/>
      <c r="T70" s="1"/>
      <c r="U70" s="1"/>
      <c r="V70" s="1"/>
    </row>
    <row r="71" spans="1:22" s="1" customFormat="1" x14ac:dyDescent="0.2">
      <c r="A71" s="10">
        <v>45337</v>
      </c>
      <c r="B71" s="11" t="s">
        <v>141</v>
      </c>
      <c r="C71" s="11" t="s">
        <v>77</v>
      </c>
      <c r="D71" s="11" t="s">
        <v>3</v>
      </c>
      <c r="E71" s="11" t="s">
        <v>178</v>
      </c>
      <c r="F71" s="10" t="s">
        <v>76</v>
      </c>
      <c r="G71" s="13">
        <v>1</v>
      </c>
      <c r="H71" s="13">
        <v>1</v>
      </c>
      <c r="I71" s="10" t="s">
        <v>248</v>
      </c>
      <c r="J71" s="12" t="s">
        <v>75</v>
      </c>
      <c r="K71" s="12" t="s">
        <v>74</v>
      </c>
      <c r="L71" s="12" t="s">
        <v>73</v>
      </c>
      <c r="M71" s="12" t="s">
        <v>72</v>
      </c>
      <c r="N71" s="12" t="s">
        <v>71</v>
      </c>
      <c r="O71" s="12" t="s">
        <v>71</v>
      </c>
      <c r="P71" s="12"/>
      <c r="Q71" s="12"/>
      <c r="R71" s="11"/>
      <c r="S71" s="11"/>
      <c r="T71" s="11"/>
      <c r="U71" s="11"/>
      <c r="V71" s="11"/>
    </row>
    <row r="72" spans="1:22" s="1" customFormat="1" x14ac:dyDescent="0.2">
      <c r="A72" s="14">
        <v>45371</v>
      </c>
      <c r="B72" s="15" t="s">
        <v>145</v>
      </c>
      <c r="C72" s="15" t="s">
        <v>91</v>
      </c>
      <c r="D72" s="15" t="s">
        <v>3</v>
      </c>
      <c r="E72" s="15" t="s">
        <v>176</v>
      </c>
      <c r="F72" s="14" t="s">
        <v>90</v>
      </c>
      <c r="G72" s="17">
        <v>2</v>
      </c>
      <c r="H72" s="17">
        <v>1</v>
      </c>
      <c r="I72" s="14" t="s">
        <v>247</v>
      </c>
      <c r="J72" s="14" t="s">
        <v>89</v>
      </c>
      <c r="K72" s="16" t="s">
        <v>88</v>
      </c>
      <c r="L72" s="16" t="s">
        <v>87</v>
      </c>
      <c r="M72" s="16" t="s">
        <v>83</v>
      </c>
      <c r="N72" s="16" t="s">
        <v>86</v>
      </c>
      <c r="O72" s="16" t="s">
        <v>85</v>
      </c>
      <c r="P72" s="16" t="s">
        <v>84</v>
      </c>
      <c r="Q72" s="16" t="s">
        <v>83</v>
      </c>
      <c r="R72"/>
      <c r="S72"/>
      <c r="T72"/>
      <c r="U72"/>
      <c r="V72"/>
    </row>
  </sheetData>
  <autoFilter ref="A1:Y42" xr:uid="{E56CD015-BC45-B543-AC1C-EEE1667F51B2}">
    <sortState xmlns:xlrd2="http://schemas.microsoft.com/office/spreadsheetml/2017/richdata2" ref="A2:Q42">
      <sortCondition ref="D1:D42"/>
    </sortState>
  </autoFilter>
  <sortState xmlns:xlrd2="http://schemas.microsoft.com/office/spreadsheetml/2017/richdata2" ref="A67:V72">
    <sortCondition ref="A67:A72"/>
  </sortState>
  <hyperlinks>
    <hyperlink ref="L71" r:id="rId1" xr:uid="{B4450965-C18C-0842-9511-FF5F6F5255ED}"/>
    <hyperlink ref="K36" r:id="rId2" xr:uid="{C97E0AA2-0FE0-6D40-89ED-5C36487B5FCD}"/>
    <hyperlink ref="K40" r:id="rId3" xr:uid="{DE61A608-1725-494F-9A17-C545530C6606}"/>
    <hyperlink ref="K70" r:id="rId4" xr:uid="{03CF79DC-A520-0F48-97D3-BAB492B6C7F0}"/>
    <hyperlink ref="K26" r:id="rId5" xr:uid="{F3DB314B-4850-D44A-90AF-9520BFDC3B4D}"/>
  </hyperlink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84776-6427-AA41-87DF-D2CAF6E602A6}">
  <dimension ref="A1:W37"/>
  <sheetViews>
    <sheetView zoomScale="150" zoomScaleNormal="150" workbookViewId="0">
      <selection activeCell="E25" sqref="E25"/>
    </sheetView>
  </sheetViews>
  <sheetFormatPr baseColWidth="10" defaultRowHeight="16" x14ac:dyDescent="0.2"/>
  <cols>
    <col min="4" max="5" width="34" customWidth="1"/>
    <col min="6" max="6" width="30.1640625" customWidth="1"/>
    <col min="7" max="7" width="25.1640625" customWidth="1"/>
    <col min="8" max="8" width="28.1640625" customWidth="1"/>
    <col min="10" max="10" width="20" customWidth="1"/>
  </cols>
  <sheetData>
    <row r="1" spans="1:23" s="2" customFormat="1" x14ac:dyDescent="0.2">
      <c r="A1" s="3" t="s">
        <v>136</v>
      </c>
      <c r="B1" s="3" t="s">
        <v>138</v>
      </c>
      <c r="C1" s="3" t="s">
        <v>137</v>
      </c>
      <c r="D1" s="4" t="s">
        <v>255</v>
      </c>
      <c r="E1" s="4"/>
      <c r="F1" s="4" t="s">
        <v>256</v>
      </c>
      <c r="G1" s="4" t="s">
        <v>135</v>
      </c>
      <c r="H1" s="4" t="s">
        <v>215</v>
      </c>
      <c r="I1" s="4" t="s">
        <v>134</v>
      </c>
      <c r="J1" s="3" t="s">
        <v>133</v>
      </c>
      <c r="K1" s="3" t="s">
        <v>132</v>
      </c>
      <c r="L1" s="3" t="s">
        <v>131</v>
      </c>
    </row>
    <row r="3" spans="1:23" s="1" customFormat="1" x14ac:dyDescent="0.2">
      <c r="A3" s="5"/>
      <c r="B3"/>
      <c r="C3"/>
      <c r="D3"/>
      <c r="E3"/>
      <c r="F3"/>
      <c r="H3" s="2"/>
      <c r="I3" s="2"/>
    </row>
    <row r="4" spans="1:23" x14ac:dyDescent="0.2">
      <c r="A4" s="5">
        <v>44663</v>
      </c>
      <c r="B4" t="s">
        <v>157</v>
      </c>
      <c r="C4" t="s">
        <v>167</v>
      </c>
      <c r="D4" t="s">
        <v>45</v>
      </c>
      <c r="E4">
        <f>IF(D4="Right Wing (White Supremacist)",1,0)</f>
        <v>0</v>
      </c>
      <c r="F4" t="s">
        <v>197</v>
      </c>
      <c r="G4" s="5" t="s">
        <v>211</v>
      </c>
      <c r="H4" s="2">
        <v>1</v>
      </c>
      <c r="I4" s="2">
        <v>0</v>
      </c>
      <c r="J4" s="1"/>
      <c r="K4" s="1" t="s">
        <v>241</v>
      </c>
      <c r="L4" s="1" t="s">
        <v>242</v>
      </c>
      <c r="M4" s="1" t="s">
        <v>240</v>
      </c>
      <c r="N4" s="1"/>
      <c r="O4" s="1"/>
      <c r="P4" s="1"/>
      <c r="Q4" s="1"/>
      <c r="R4" s="1"/>
      <c r="S4" s="1"/>
      <c r="T4" s="1"/>
      <c r="U4" s="1"/>
      <c r="V4" s="1"/>
      <c r="W4" s="1"/>
    </row>
    <row r="5" spans="1:23" s="1" customFormat="1" x14ac:dyDescent="0.2">
      <c r="A5" s="5">
        <v>44868</v>
      </c>
      <c r="B5" t="s">
        <v>154</v>
      </c>
      <c r="C5" t="s">
        <v>47</v>
      </c>
      <c r="D5" t="s">
        <v>45</v>
      </c>
      <c r="E5">
        <f>IF(D5="Right Wing (White Supremacist)",1,0)</f>
        <v>0</v>
      </c>
      <c r="F5" t="s">
        <v>191</v>
      </c>
      <c r="G5" s="5" t="s">
        <v>46</v>
      </c>
      <c r="H5" s="2">
        <v>1</v>
      </c>
      <c r="I5" s="2">
        <v>0</v>
      </c>
      <c r="K5" s="1" t="s">
        <v>44</v>
      </c>
      <c r="L5" s="1" t="s">
        <v>43</v>
      </c>
    </row>
    <row r="6" spans="1:23" s="1" customFormat="1" x14ac:dyDescent="0.2">
      <c r="A6" s="5">
        <v>45321</v>
      </c>
      <c r="B6" t="s">
        <v>147</v>
      </c>
      <c r="C6" t="s">
        <v>70</v>
      </c>
      <c r="D6" t="s">
        <v>45</v>
      </c>
      <c r="E6">
        <f>IF(D6="Right Wing (White Supremacist)",1,0)</f>
        <v>0</v>
      </c>
      <c r="F6" t="s">
        <v>179</v>
      </c>
      <c r="G6" s="5" t="s">
        <v>69</v>
      </c>
      <c r="H6" s="2">
        <v>1</v>
      </c>
      <c r="I6" s="2">
        <v>0</v>
      </c>
      <c r="K6" s="1" t="s">
        <v>68</v>
      </c>
      <c r="L6" s="1" t="s">
        <v>67</v>
      </c>
      <c r="M6" s="1" t="s">
        <v>66</v>
      </c>
      <c r="N6" s="1" t="s">
        <v>65</v>
      </c>
    </row>
    <row r="7" spans="1:23" x14ac:dyDescent="0.2">
      <c r="A7" s="5">
        <v>45381</v>
      </c>
      <c r="B7" t="s">
        <v>144</v>
      </c>
      <c r="C7" t="s">
        <v>98</v>
      </c>
      <c r="D7" t="s">
        <v>45</v>
      </c>
      <c r="E7">
        <f>IF(D7="Right Wing (White Supremacist)",1,0)</f>
        <v>0</v>
      </c>
      <c r="F7" t="s">
        <v>175</v>
      </c>
      <c r="G7" s="5" t="s">
        <v>97</v>
      </c>
      <c r="H7" s="2">
        <v>2</v>
      </c>
      <c r="I7" s="2">
        <v>0</v>
      </c>
      <c r="J7" s="5" t="s">
        <v>96</v>
      </c>
      <c r="K7" s="1" t="s">
        <v>95</v>
      </c>
      <c r="L7" s="1" t="s">
        <v>94</v>
      </c>
      <c r="M7" s="1" t="s">
        <v>93</v>
      </c>
      <c r="N7" s="1" t="s">
        <v>92</v>
      </c>
      <c r="O7" s="1" t="s">
        <v>92</v>
      </c>
      <c r="P7" s="1"/>
      <c r="Q7" s="1"/>
      <c r="R7" s="1"/>
      <c r="S7" s="1"/>
      <c r="T7" s="1"/>
      <c r="U7" s="1"/>
      <c r="V7" s="1"/>
      <c r="W7" s="1"/>
    </row>
    <row r="8" spans="1:23" s="1" customFormat="1" x14ac:dyDescent="0.2">
      <c r="A8" s="5">
        <v>45506</v>
      </c>
      <c r="B8" t="s">
        <v>143</v>
      </c>
      <c r="C8" t="s">
        <v>104</v>
      </c>
      <c r="D8" t="s">
        <v>45</v>
      </c>
      <c r="E8">
        <f>IF(D8="Right Wing (White Supremacist)",1,0)</f>
        <v>0</v>
      </c>
      <c r="F8" t="s">
        <v>174</v>
      </c>
      <c r="G8" s="5" t="s">
        <v>214</v>
      </c>
      <c r="H8" s="2">
        <v>1</v>
      </c>
      <c r="I8" s="2">
        <v>0</v>
      </c>
      <c r="K8" s="1" t="s">
        <v>103</v>
      </c>
      <c r="L8" s="1" t="s">
        <v>102</v>
      </c>
      <c r="M8" s="1" t="s">
        <v>101</v>
      </c>
      <c r="N8" s="1" t="s">
        <v>100</v>
      </c>
      <c r="O8" s="1" t="s">
        <v>99</v>
      </c>
      <c r="S8" s="9"/>
      <c r="T8" s="9"/>
      <c r="U8" s="9"/>
      <c r="V8" s="9"/>
      <c r="W8" s="9"/>
    </row>
    <row r="9" spans="1:23" s="1" customFormat="1" x14ac:dyDescent="0.2">
      <c r="A9" s="5">
        <v>45533</v>
      </c>
      <c r="B9" t="s">
        <v>141</v>
      </c>
      <c r="C9" t="s">
        <v>116</v>
      </c>
      <c r="D9" t="s">
        <v>45</v>
      </c>
      <c r="E9">
        <f>IF(D9="Right Wing (White Supremacist)",1,0)</f>
        <v>0</v>
      </c>
      <c r="F9" t="s">
        <v>172</v>
      </c>
      <c r="G9" s="5" t="s">
        <v>115</v>
      </c>
      <c r="H9" s="2">
        <v>1</v>
      </c>
      <c r="I9" s="2">
        <v>0</v>
      </c>
      <c r="J9" s="5" t="s">
        <v>114</v>
      </c>
      <c r="K9" s="5" t="s">
        <v>113</v>
      </c>
      <c r="L9" s="1" t="s">
        <v>112</v>
      </c>
      <c r="M9" s="1" t="s">
        <v>111</v>
      </c>
      <c r="S9"/>
      <c r="T9"/>
      <c r="U9"/>
      <c r="V9"/>
      <c r="W9"/>
    </row>
    <row r="10" spans="1:23" s="1" customFormat="1" x14ac:dyDescent="0.2">
      <c r="A10" s="5">
        <v>44815</v>
      </c>
      <c r="B10" t="s">
        <v>156</v>
      </c>
      <c r="C10" t="s">
        <v>35</v>
      </c>
      <c r="D10" t="s">
        <v>9</v>
      </c>
      <c r="E10">
        <f>IF(D10="Right Wing (White Supremacist)",1,0)</f>
        <v>0</v>
      </c>
      <c r="F10" t="s">
        <v>193</v>
      </c>
      <c r="G10" s="5" t="s">
        <v>34</v>
      </c>
      <c r="H10" s="2">
        <v>1</v>
      </c>
      <c r="I10" s="2">
        <v>0</v>
      </c>
      <c r="K10" s="1" t="s">
        <v>33</v>
      </c>
      <c r="L10" s="1" t="s">
        <v>32</v>
      </c>
      <c r="M10" s="1" t="s">
        <v>31</v>
      </c>
      <c r="S10"/>
      <c r="T10"/>
      <c r="U10"/>
      <c r="V10"/>
      <c r="W10"/>
    </row>
    <row r="11" spans="1:23" x14ac:dyDescent="0.2">
      <c r="A11" s="5">
        <v>44873</v>
      </c>
      <c r="B11" t="s">
        <v>153</v>
      </c>
      <c r="C11" t="s">
        <v>51</v>
      </c>
      <c r="D11" t="s">
        <v>9</v>
      </c>
      <c r="E11">
        <f>IF(D11="Right Wing (White Supremacist)",1,0)</f>
        <v>0</v>
      </c>
      <c r="F11" t="s">
        <v>190</v>
      </c>
      <c r="G11" s="5" t="s">
        <v>50</v>
      </c>
      <c r="H11" s="2">
        <v>1</v>
      </c>
      <c r="I11" s="2">
        <v>0</v>
      </c>
      <c r="J11" s="1"/>
      <c r="K11" s="1" t="s">
        <v>49</v>
      </c>
      <c r="L11" s="1" t="s">
        <v>48</v>
      </c>
      <c r="M11" s="1"/>
      <c r="N11" s="1"/>
      <c r="O11" s="1"/>
      <c r="P11" s="1"/>
      <c r="Q11" s="1"/>
      <c r="R11" s="1"/>
      <c r="S11" s="1"/>
      <c r="T11" s="1"/>
      <c r="U11" s="1"/>
      <c r="V11" s="1"/>
      <c r="W11" s="1"/>
    </row>
    <row r="12" spans="1:23" s="22" customFormat="1" x14ac:dyDescent="0.2">
      <c r="A12" s="5">
        <v>45102</v>
      </c>
      <c r="B12" t="s">
        <v>151</v>
      </c>
      <c r="C12" t="s">
        <v>164</v>
      </c>
      <c r="D12" t="s">
        <v>9</v>
      </c>
      <c r="E12">
        <f>IF(D12="Right Wing (White Supremacist)",1,0)</f>
        <v>0</v>
      </c>
      <c r="F12" t="s">
        <v>187</v>
      </c>
      <c r="G12" s="1" t="s">
        <v>231</v>
      </c>
      <c r="H12" s="2">
        <v>1</v>
      </c>
      <c r="I12" s="2">
        <v>1</v>
      </c>
      <c r="J12" s="1" t="s">
        <v>252</v>
      </c>
      <c r="K12" s="1" t="s">
        <v>232</v>
      </c>
      <c r="L12" s="1" t="s">
        <v>233</v>
      </c>
      <c r="M12" s="1"/>
      <c r="N12" s="1"/>
      <c r="O12" s="1"/>
      <c r="P12" s="1"/>
      <c r="Q12" s="1"/>
      <c r="R12" s="1"/>
      <c r="S12"/>
      <c r="T12"/>
      <c r="U12"/>
      <c r="V12"/>
      <c r="W12"/>
    </row>
    <row r="13" spans="1:23" s="15" customFormat="1" x14ac:dyDescent="0.2">
      <c r="A13" s="19">
        <v>45156</v>
      </c>
      <c r="B13" s="20" t="s">
        <v>139</v>
      </c>
      <c r="C13" s="20" t="s">
        <v>235</v>
      </c>
      <c r="D13" s="20" t="s">
        <v>9</v>
      </c>
      <c r="E13">
        <f>IF(D13="Right Wing (White Supremacist)",1,0)</f>
        <v>0</v>
      </c>
      <c r="F13" s="20" t="s">
        <v>236</v>
      </c>
      <c r="G13" s="22" t="s">
        <v>237</v>
      </c>
      <c r="H13" s="21">
        <v>1</v>
      </c>
      <c r="I13" s="21">
        <v>0</v>
      </c>
      <c r="J13" s="22"/>
      <c r="K13" s="22" t="s">
        <v>239</v>
      </c>
      <c r="L13" s="22" t="s">
        <v>238</v>
      </c>
      <c r="M13" s="22"/>
      <c r="N13" s="22"/>
      <c r="O13" s="22"/>
      <c r="P13" s="22"/>
      <c r="Q13" s="22"/>
      <c r="R13" s="22"/>
      <c r="S13" s="22"/>
      <c r="T13" s="22"/>
      <c r="U13" s="22"/>
      <c r="V13" s="22"/>
      <c r="W13" s="22"/>
    </row>
    <row r="14" spans="1:23" s="1" customFormat="1" x14ac:dyDescent="0.2">
      <c r="A14" s="5">
        <v>44611</v>
      </c>
      <c r="B14" t="s">
        <v>151</v>
      </c>
      <c r="C14" t="s">
        <v>11</v>
      </c>
      <c r="D14" t="s">
        <v>9</v>
      </c>
      <c r="E14">
        <f>IF(D14="Right Wing (White Supremacist)",1,0)</f>
        <v>0</v>
      </c>
      <c r="F14" t="s">
        <v>200</v>
      </c>
      <c r="G14" s="5" t="s">
        <v>10</v>
      </c>
      <c r="H14" s="2">
        <v>1</v>
      </c>
      <c r="I14" s="2">
        <v>0</v>
      </c>
      <c r="K14" s="1" t="s">
        <v>8</v>
      </c>
      <c r="L14" s="1" t="s">
        <v>7</v>
      </c>
      <c r="M14" s="1" t="s">
        <v>6</v>
      </c>
    </row>
    <row r="15" spans="1:23" s="1" customFormat="1" x14ac:dyDescent="0.2">
      <c r="A15" s="5">
        <v>44628</v>
      </c>
      <c r="B15" t="s">
        <v>139</v>
      </c>
      <c r="C15" t="s">
        <v>168</v>
      </c>
      <c r="D15" t="s">
        <v>3</v>
      </c>
      <c r="E15">
        <f>IF(D15="Right Wing (White Supremacist)",1,0)</f>
        <v>1</v>
      </c>
      <c r="F15" t="s">
        <v>199</v>
      </c>
      <c r="G15" s="5" t="s">
        <v>212</v>
      </c>
      <c r="H15" s="2">
        <v>2</v>
      </c>
      <c r="I15" s="2">
        <v>1</v>
      </c>
      <c r="J15" s="1" t="s">
        <v>243</v>
      </c>
      <c r="K15" s="1" t="s">
        <v>244</v>
      </c>
      <c r="L15" s="1" t="s">
        <v>245</v>
      </c>
      <c r="S15"/>
      <c r="T15"/>
      <c r="U15"/>
      <c r="V15"/>
      <c r="W15"/>
    </row>
    <row r="16" spans="1:23" s="16" customFormat="1" x14ac:dyDescent="0.2">
      <c r="A16" s="5">
        <v>44635</v>
      </c>
      <c r="B16" t="s">
        <v>139</v>
      </c>
      <c r="C16" t="s">
        <v>16</v>
      </c>
      <c r="D16" t="s">
        <v>3</v>
      </c>
      <c r="E16">
        <f>IF(D16="Right Wing (White Supremacist)",1,0)</f>
        <v>1</v>
      </c>
      <c r="F16" t="s">
        <v>198</v>
      </c>
      <c r="G16" s="5" t="s">
        <v>15</v>
      </c>
      <c r="H16" s="2">
        <v>1</v>
      </c>
      <c r="I16" s="2">
        <v>1</v>
      </c>
      <c r="J16" s="1"/>
      <c r="K16" s="1" t="s">
        <v>14</v>
      </c>
      <c r="L16" s="1" t="s">
        <v>13</v>
      </c>
      <c r="M16" s="1" t="s">
        <v>12</v>
      </c>
      <c r="N16" s="1"/>
      <c r="O16" s="1"/>
      <c r="P16" s="1"/>
      <c r="Q16" s="1"/>
      <c r="R16" s="1"/>
      <c r="S16" s="1"/>
      <c r="T16" s="1"/>
      <c r="U16" s="1"/>
      <c r="V16" s="1"/>
      <c r="W16" s="1"/>
    </row>
    <row r="17" spans="1:23" s="1" customFormat="1" x14ac:dyDescent="0.2">
      <c r="A17" s="5">
        <v>45052</v>
      </c>
      <c r="B17" t="s">
        <v>141</v>
      </c>
      <c r="C17" t="s">
        <v>165</v>
      </c>
      <c r="D17" t="s">
        <v>3</v>
      </c>
      <c r="E17">
        <f>IF(D17="Right Wing (White Supremacist)",1,0)</f>
        <v>1</v>
      </c>
      <c r="F17" t="s">
        <v>210</v>
      </c>
      <c r="G17" s="1" t="s">
        <v>209</v>
      </c>
      <c r="H17" s="2">
        <v>8</v>
      </c>
      <c r="I17" s="2">
        <v>0</v>
      </c>
      <c r="J17" s="1" t="s">
        <v>257</v>
      </c>
      <c r="K17" s="1" t="s">
        <v>234</v>
      </c>
      <c r="L17" s="1" t="s">
        <v>234</v>
      </c>
    </row>
    <row r="18" spans="1:23" s="1" customFormat="1" x14ac:dyDescent="0.2">
      <c r="A18" s="14">
        <v>45157</v>
      </c>
      <c r="B18" s="15" t="s">
        <v>150</v>
      </c>
      <c r="C18" s="15" t="s">
        <v>162</v>
      </c>
      <c r="D18" s="15" t="s">
        <v>3</v>
      </c>
      <c r="E18">
        <f>IF(D18="Right Wing (White Supremacist)",1,0)</f>
        <v>1</v>
      </c>
      <c r="F18" s="15" t="s">
        <v>185</v>
      </c>
      <c r="G18" s="16" t="s">
        <v>207</v>
      </c>
      <c r="H18" s="17">
        <v>2</v>
      </c>
      <c r="I18" s="17">
        <v>0</v>
      </c>
      <c r="J18" s="16"/>
      <c r="K18" s="16" t="s">
        <v>227</v>
      </c>
      <c r="L18" s="16" t="s">
        <v>228</v>
      </c>
      <c r="M18" s="16"/>
      <c r="N18" s="16"/>
      <c r="O18" s="16"/>
      <c r="P18" s="16"/>
      <c r="Q18" s="16"/>
      <c r="R18" s="16"/>
      <c r="S18" s="15"/>
      <c r="T18" s="15"/>
      <c r="U18" s="15"/>
      <c r="V18" s="15"/>
      <c r="W18" s="15"/>
    </row>
    <row r="19" spans="1:23" s="16" customFormat="1" x14ac:dyDescent="0.2">
      <c r="A19" s="5">
        <v>45164</v>
      </c>
      <c r="B19" t="s">
        <v>143</v>
      </c>
      <c r="C19" t="s">
        <v>161</v>
      </c>
      <c r="D19" t="s">
        <v>3</v>
      </c>
      <c r="E19">
        <f>IF(D19="Right Wing (White Supremacist)",1,0)</f>
        <v>1</v>
      </c>
      <c r="F19" t="s">
        <v>184</v>
      </c>
      <c r="G19" s="1" t="s">
        <v>206</v>
      </c>
      <c r="H19" s="2">
        <v>3</v>
      </c>
      <c r="I19" s="2">
        <v>0</v>
      </c>
      <c r="J19" s="1"/>
      <c r="K19" s="1" t="s">
        <v>226</v>
      </c>
      <c r="L19" s="1" t="s">
        <v>225</v>
      </c>
      <c r="M19" s="1"/>
      <c r="N19" s="1"/>
      <c r="O19" s="1"/>
      <c r="P19" s="1"/>
      <c r="Q19" s="1"/>
      <c r="R19" s="1"/>
      <c r="S19" s="1"/>
      <c r="T19" s="1"/>
      <c r="U19" s="1"/>
      <c r="V19" s="1"/>
      <c r="W19" s="1"/>
    </row>
    <row r="20" spans="1:23" s="1" customFormat="1" x14ac:dyDescent="0.2">
      <c r="A20" s="5">
        <v>45165</v>
      </c>
      <c r="B20" t="s">
        <v>149</v>
      </c>
      <c r="C20" t="s">
        <v>160</v>
      </c>
      <c r="D20" t="s">
        <v>3</v>
      </c>
      <c r="E20">
        <f>IF(D20="Right Wing (White Supremacist)",1,0)</f>
        <v>1</v>
      </c>
      <c r="F20" t="s">
        <v>183</v>
      </c>
      <c r="G20" s="1" t="s">
        <v>205</v>
      </c>
      <c r="H20" s="2">
        <v>1</v>
      </c>
      <c r="I20" s="2">
        <v>1</v>
      </c>
      <c r="J20" s="1" t="s">
        <v>224</v>
      </c>
      <c r="K20" s="1" t="s">
        <v>223</v>
      </c>
      <c r="L20" s="1" t="s">
        <v>222</v>
      </c>
    </row>
    <row r="21" spans="1:23" s="9" customFormat="1" x14ac:dyDescent="0.2">
      <c r="A21" s="5">
        <v>45246</v>
      </c>
      <c r="B21" t="s">
        <v>146</v>
      </c>
      <c r="C21" t="s">
        <v>159</v>
      </c>
      <c r="D21" t="s">
        <v>3</v>
      </c>
      <c r="E21">
        <f>IF(D21="Right Wing (White Supremacist)",1,0)</f>
        <v>1</v>
      </c>
      <c r="F21" t="s">
        <v>182</v>
      </c>
      <c r="G21" s="1" t="s">
        <v>204</v>
      </c>
      <c r="H21" s="2">
        <v>2</v>
      </c>
      <c r="I21" s="2">
        <v>1</v>
      </c>
      <c r="J21" s="1" t="s">
        <v>250</v>
      </c>
      <c r="K21" s="1" t="s">
        <v>219</v>
      </c>
      <c r="L21" s="1" t="s">
        <v>220</v>
      </c>
      <c r="M21" s="1" t="s">
        <v>221</v>
      </c>
      <c r="N21" s="1"/>
      <c r="O21" s="1"/>
      <c r="P21" s="1"/>
      <c r="Q21" s="1"/>
      <c r="R21" s="1"/>
      <c r="S21" s="16"/>
      <c r="T21" s="16"/>
      <c r="U21" s="16"/>
      <c r="V21" s="16"/>
      <c r="W21" s="16"/>
    </row>
    <row r="22" spans="1:23" s="16" customFormat="1" x14ac:dyDescent="0.2">
      <c r="A22" s="5">
        <v>45307</v>
      </c>
      <c r="B22" t="s">
        <v>148</v>
      </c>
      <c r="C22" t="s">
        <v>64</v>
      </c>
      <c r="D22" t="s">
        <v>3</v>
      </c>
      <c r="E22">
        <f>IF(D22="Right Wing (White Supremacist)",1,0)</f>
        <v>1</v>
      </c>
      <c r="F22" t="s">
        <v>180</v>
      </c>
      <c r="G22" s="1" t="s">
        <v>63</v>
      </c>
      <c r="H22" s="2">
        <v>1</v>
      </c>
      <c r="I22" s="2">
        <v>1</v>
      </c>
      <c r="J22" s="5" t="s">
        <v>249</v>
      </c>
      <c r="K22" s="1" t="s">
        <v>62</v>
      </c>
      <c r="L22" s="1" t="s">
        <v>61</v>
      </c>
      <c r="M22" s="1" t="s">
        <v>60</v>
      </c>
      <c r="N22" s="1" t="s">
        <v>59</v>
      </c>
      <c r="O22" s="1" t="s">
        <v>58</v>
      </c>
      <c r="P22" s="1"/>
      <c r="Q22" s="1"/>
      <c r="R22" s="1"/>
      <c r="S22" s="1"/>
      <c r="T22" s="1"/>
      <c r="U22" s="1"/>
      <c r="V22" s="1"/>
      <c r="W22" s="1"/>
    </row>
    <row r="23" spans="1:23" x14ac:dyDescent="0.2">
      <c r="A23" s="5">
        <v>45341</v>
      </c>
      <c r="B23" t="s">
        <v>146</v>
      </c>
      <c r="C23" t="s">
        <v>81</v>
      </c>
      <c r="D23" t="s">
        <v>3</v>
      </c>
      <c r="E23">
        <f>IF(D23="Right Wing (White Supremacist)",1,0)</f>
        <v>1</v>
      </c>
      <c r="F23" t="s">
        <v>177</v>
      </c>
      <c r="G23" s="5" t="s">
        <v>80</v>
      </c>
      <c r="H23" s="2">
        <v>1</v>
      </c>
      <c r="I23" s="2">
        <v>1</v>
      </c>
      <c r="J23" s="1"/>
      <c r="K23" s="1" t="s">
        <v>79</v>
      </c>
      <c r="L23" s="1" t="s">
        <v>78</v>
      </c>
      <c r="M23" s="1"/>
      <c r="N23" s="1"/>
      <c r="O23" s="1"/>
      <c r="P23" s="1"/>
      <c r="Q23" s="1"/>
      <c r="R23" s="1"/>
      <c r="S23" s="16"/>
      <c r="T23" s="16"/>
      <c r="U23" s="16"/>
      <c r="V23" s="16"/>
      <c r="W23" s="16"/>
    </row>
    <row r="24" spans="1:23" s="1" customFormat="1" x14ac:dyDescent="0.2">
      <c r="A24" s="5">
        <v>45510</v>
      </c>
      <c r="B24" t="s">
        <v>142</v>
      </c>
      <c r="C24" t="s">
        <v>110</v>
      </c>
      <c r="D24" t="s">
        <v>3</v>
      </c>
      <c r="E24">
        <f>IF(D24="Right Wing (White Supremacist)",1,0)</f>
        <v>1</v>
      </c>
      <c r="F24" t="s">
        <v>173</v>
      </c>
      <c r="G24" s="5" t="s">
        <v>109</v>
      </c>
      <c r="H24" s="2">
        <v>1</v>
      </c>
      <c r="I24" s="2">
        <v>0</v>
      </c>
      <c r="J24" s="5" t="s">
        <v>246</v>
      </c>
      <c r="K24" s="5" t="s">
        <v>108</v>
      </c>
      <c r="L24" s="1" t="s">
        <v>107</v>
      </c>
      <c r="M24" s="1" t="s">
        <v>106</v>
      </c>
      <c r="N24" s="1" t="s">
        <v>105</v>
      </c>
      <c r="O24" s="1" t="s">
        <v>105</v>
      </c>
      <c r="S24" s="16"/>
      <c r="T24" s="16"/>
      <c r="U24" s="16"/>
      <c r="V24" s="16"/>
      <c r="W24" s="16"/>
    </row>
    <row r="25" spans="1:23" s="1" customFormat="1" x14ac:dyDescent="0.2">
      <c r="A25" s="5">
        <v>45575</v>
      </c>
      <c r="B25" t="s">
        <v>140</v>
      </c>
      <c r="C25" t="s">
        <v>125</v>
      </c>
      <c r="D25" t="s">
        <v>3</v>
      </c>
      <c r="E25">
        <f>IF(D25="Right Wing (White Supremacist)",1,0)</f>
        <v>1</v>
      </c>
      <c r="F25" t="s">
        <v>171</v>
      </c>
      <c r="G25" s="5" t="s">
        <v>124</v>
      </c>
      <c r="H25" s="2">
        <v>1</v>
      </c>
      <c r="I25" s="2">
        <v>0</v>
      </c>
      <c r="K25" s="5" t="s">
        <v>123</v>
      </c>
      <c r="L25" s="1" t="s">
        <v>122</v>
      </c>
      <c r="M25" s="1" t="s">
        <v>121</v>
      </c>
      <c r="N25" s="1" t="s">
        <v>121</v>
      </c>
      <c r="O25" s="1" t="s">
        <v>120</v>
      </c>
      <c r="P25" s="1" t="s">
        <v>119</v>
      </c>
      <c r="Q25" s="1" t="s">
        <v>118</v>
      </c>
      <c r="R25" s="1" t="s">
        <v>117</v>
      </c>
    </row>
    <row r="26" spans="1:23" s="16" customFormat="1" x14ac:dyDescent="0.2">
      <c r="A26" s="5">
        <v>45628</v>
      </c>
      <c r="B26" t="s">
        <v>139</v>
      </c>
      <c r="C26" t="s">
        <v>130</v>
      </c>
      <c r="D26" t="s">
        <v>3</v>
      </c>
      <c r="E26">
        <f>IF(D26="Right Wing (White Supremacist)",1,0)</f>
        <v>1</v>
      </c>
      <c r="F26" t="s">
        <v>170</v>
      </c>
      <c r="G26" s="5" t="s">
        <v>129</v>
      </c>
      <c r="H26" s="2">
        <v>1</v>
      </c>
      <c r="I26" s="2">
        <v>1</v>
      </c>
      <c r="J26" s="1"/>
      <c r="K26" s="1" t="s">
        <v>128</v>
      </c>
      <c r="L26" s="1" t="s">
        <v>127</v>
      </c>
      <c r="M26" s="1" t="s">
        <v>126</v>
      </c>
      <c r="N26" s="1"/>
      <c r="O26" s="1"/>
      <c r="P26" s="1"/>
      <c r="Q26" s="1"/>
      <c r="R26" s="1"/>
    </row>
    <row r="27" spans="1:23" s="1" customFormat="1" x14ac:dyDescent="0.2">
      <c r="A27"/>
      <c r="B27"/>
      <c r="C27"/>
      <c r="D27"/>
      <c r="E27"/>
      <c r="F27"/>
      <c r="G27"/>
      <c r="H27" s="6"/>
      <c r="I27" s="6"/>
      <c r="J27"/>
      <c r="K27"/>
      <c r="L27"/>
      <c r="M27"/>
      <c r="N27"/>
      <c r="O27"/>
      <c r="P27"/>
      <c r="Q27"/>
      <c r="R27"/>
    </row>
    <row r="28" spans="1:23" s="1" customFormat="1" x14ac:dyDescent="0.2">
      <c r="A28"/>
      <c r="B28"/>
      <c r="C28"/>
      <c r="D28"/>
      <c r="E28"/>
      <c r="F28"/>
      <c r="G28"/>
      <c r="H28" s="6"/>
      <c r="I28" s="6"/>
      <c r="J28"/>
      <c r="K28"/>
      <c r="L28"/>
      <c r="M28"/>
      <c r="N28"/>
      <c r="O28"/>
      <c r="P28"/>
      <c r="Q28"/>
      <c r="R28"/>
    </row>
    <row r="29" spans="1:23" x14ac:dyDescent="0.2">
      <c r="H29" s="6"/>
      <c r="I29" s="6"/>
    </row>
    <row r="30" spans="1:23" x14ac:dyDescent="0.2">
      <c r="G30" s="5" t="s">
        <v>281</v>
      </c>
      <c r="H30" s="6">
        <f>H31+H65</f>
        <v>36</v>
      </c>
      <c r="I30" s="6"/>
    </row>
    <row r="31" spans="1:23" x14ac:dyDescent="0.2">
      <c r="G31" s="5" t="s">
        <v>282</v>
      </c>
      <c r="H31" s="6">
        <f>SUM(H4:H28)</f>
        <v>36</v>
      </c>
      <c r="I31" s="6"/>
    </row>
    <row r="32" spans="1:23" x14ac:dyDescent="0.2">
      <c r="G32" s="5"/>
      <c r="H32" s="6"/>
      <c r="I32" s="6"/>
    </row>
    <row r="33" spans="5:9" x14ac:dyDescent="0.2">
      <c r="G33" t="s">
        <v>285</v>
      </c>
      <c r="H33" s="6">
        <f>SUM(H4:H26)+H65</f>
        <v>36</v>
      </c>
      <c r="I33" s="6"/>
    </row>
    <row r="34" spans="5:9" x14ac:dyDescent="0.2">
      <c r="G34" t="s">
        <v>284</v>
      </c>
      <c r="H34" s="6">
        <f>SUM(H4:H26)</f>
        <v>36</v>
      </c>
      <c r="I34" s="6"/>
    </row>
    <row r="35" spans="5:9" x14ac:dyDescent="0.2">
      <c r="H35" s="6"/>
      <c r="I35" s="6"/>
    </row>
    <row r="36" spans="5:9" x14ac:dyDescent="0.2">
      <c r="G36" t="s">
        <v>288</v>
      </c>
      <c r="H36" s="6">
        <f>H37+H67</f>
        <v>36</v>
      </c>
      <c r="I36" s="6"/>
    </row>
    <row r="37" spans="5:9" x14ac:dyDescent="0.2">
      <c r="E37" s="6">
        <f>SUM(E4:E26)</f>
        <v>12</v>
      </c>
      <c r="G37" t="s">
        <v>289</v>
      </c>
      <c r="H37" s="6">
        <f>SUM(H4:H26)</f>
        <v>36</v>
      </c>
      <c r="I37" s="6">
        <f>SUM(I4:I26)</f>
        <v>8</v>
      </c>
    </row>
  </sheetData>
  <sortState xmlns:xlrd2="http://schemas.microsoft.com/office/spreadsheetml/2017/richdata2" ref="A4:W26">
    <sortCondition ref="D4:D26"/>
  </sortState>
  <hyperlinks>
    <hyperlink ref="L24" r:id="rId1" xr:uid="{F85AB694-0366-484D-BB27-194D5AEC7340}"/>
    <hyperlink ref="L26" r:id="rId2" xr:uid="{6D83D95E-A21E-8447-87B1-95216C293A69}"/>
    <hyperlink ref="L13" r:id="rId3" xr:uid="{1C3B0EEA-ED89-7C49-BDBC-659133F7B962}"/>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ADL Total 2020 to 2021</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Lott</cp:lastModifiedBy>
  <dcterms:created xsi:type="dcterms:W3CDTF">2025-09-19T02:57:22Z</dcterms:created>
  <dcterms:modified xsi:type="dcterms:W3CDTF">2025-09-23T16:06:47Z</dcterms:modified>
</cp:coreProperties>
</file>